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66"/>
  <workbookPr/>
  <mc:AlternateContent xmlns:mc="http://schemas.openxmlformats.org/markup-compatibility/2006">
    <mc:Choice Requires="x15">
      <x15ac:absPath xmlns:x15ac="http://schemas.microsoft.com/office/spreadsheetml/2010/11/ac" url="S:\PRICING MASTER\Current Pricing (D. Kozisek)\Hospitality Order Forms\"/>
    </mc:Choice>
  </mc:AlternateContent>
  <bookViews>
    <workbookView xWindow="0" yWindow="0" windowWidth="28800" windowHeight="11685"/>
  </bookViews>
  <sheets>
    <sheet name="Birchstreet" sheetId="1" r:id="rId1"/>
  </sheets>
  <externalReferences>
    <externalReference r:id="rId2"/>
  </externalReferences>
  <definedNames>
    <definedName name="_xlnm.Print_Titles" localSheetId="0">Birchstreet!$1:$6</definedName>
    <definedName name="product_all">'[1]Product All'!$A$4:$H$31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1" i="1" l="1"/>
  <c r="K15" i="1" l="1"/>
  <c r="K19" i="1"/>
  <c r="K27" i="1"/>
  <c r="K33" i="1"/>
  <c r="K35" i="1"/>
  <c r="K39" i="1"/>
  <c r="K41" i="1"/>
  <c r="K43" i="1"/>
  <c r="K45" i="1"/>
  <c r="K47" i="1"/>
  <c r="K49" i="1"/>
  <c r="K51" i="1"/>
  <c r="K53" i="1"/>
  <c r="K55" i="1"/>
  <c r="K57" i="1"/>
  <c r="K59" i="1"/>
  <c r="K61" i="1"/>
  <c r="K63" i="1"/>
  <c r="K65" i="1"/>
  <c r="K67" i="1"/>
  <c r="K69" i="1"/>
  <c r="K71" i="1"/>
  <c r="K73" i="1"/>
  <c r="K76" i="1"/>
  <c r="K78" i="1"/>
  <c r="K13" i="1"/>
  <c r="K17" i="1"/>
  <c r="K21" i="1"/>
  <c r="K23" i="1"/>
  <c r="K25" i="1"/>
  <c r="K29" i="1"/>
  <c r="K31" i="1"/>
  <c r="K37" i="1"/>
  <c r="K12" i="1"/>
  <c r="K14" i="1"/>
  <c r="K16" i="1"/>
  <c r="K18" i="1"/>
  <c r="K20" i="1"/>
  <c r="K22" i="1"/>
  <c r="K24" i="1"/>
  <c r="K26" i="1"/>
  <c r="K28" i="1"/>
  <c r="K30" i="1"/>
  <c r="K32" i="1"/>
  <c r="K34" i="1"/>
  <c r="K36" i="1"/>
  <c r="K38" i="1"/>
  <c r="K40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7" i="1"/>
  <c r="K79" i="1"/>
  <c r="K8" i="1"/>
  <c r="K10" i="1"/>
  <c r="K7" i="1"/>
  <c r="K9" i="1"/>
  <c r="K11" i="1"/>
  <c r="K80" i="1" l="1"/>
  <c r="K84" i="1" s="1"/>
</calcChain>
</file>

<file path=xl/comments1.xml><?xml version="1.0" encoding="utf-8"?>
<comments xmlns="http://schemas.openxmlformats.org/spreadsheetml/2006/main">
  <authors>
    <author>George Clarke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TW3030AM-B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TW3030AM-GN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TW3030AM-GY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TW3030AM-O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TW3030AM-Y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TW4040AM-B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TW4040AM-GN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TW4040-GY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TW4040AM-O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TW4040AM-Y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HS407-O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TT3030AM-G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FM512AM-B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FM512AM-O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FM518AM-B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FM518AM-GN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FM518AM-O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FM518AM-GY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FMA-1495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FMF518AM-B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FMF518AM-GY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FMS518AM-GY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 xml:space="preserve">
DM524AM-WB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DM536AM-B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 shapeId="0">
      <text>
        <r>
          <rPr>
            <b/>
            <sz val="9"/>
            <color indexed="81"/>
            <rFont val="Tahoma"/>
            <charset val="1"/>
          </rPr>
          <t xml:space="preserve">  DM536AM-B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DM536AM-WR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DM548AM-WG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DM548AM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DM560AM-WY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TWMAM-O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TWB85-GN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TWC85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TWD559B-AM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CHE951-B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CHE951-GN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 xml:space="preserve">                                     CHE951-GY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SCGAM-R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 shapeId="0">
      <text>
        <r>
          <rPr>
            <b/>
            <sz val="10"/>
            <color indexed="81"/>
            <rFont val="Tahoma"/>
            <family val="2"/>
          </rPr>
          <t>HKN07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VKN10510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 shapeId="0">
      <text>
        <r>
          <rPr>
            <b/>
            <sz val="10"/>
            <color indexed="81"/>
            <rFont val="Tahoma"/>
            <family val="2"/>
          </rPr>
          <t>VKN10516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VC10510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VC10516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H14356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HKN10534: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HKN22528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HKN85150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HKN4875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 xml:space="preserve">                                          BOT-GN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 xml:space="preserve">                                       BOT-O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 xml:space="preserve">                                    BOT-Y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 xml:space="preserve">                                      SDX-50</t>
        </r>
      </text>
    </comment>
    <comment ref="A58" authorId="0" shapeId="0">
      <text>
        <r>
          <rPr>
            <sz val="9"/>
            <color indexed="81"/>
            <rFont val="Tahoma"/>
            <family val="2"/>
          </rPr>
          <t xml:space="preserve">                              </t>
        </r>
        <r>
          <rPr>
            <b/>
            <sz val="9"/>
            <color indexed="81"/>
            <rFont val="Tahoma"/>
            <family val="2"/>
          </rPr>
          <t>SDX-60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CTA125-B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CTA125-GN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CTA125-Y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CTA125-O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CTA125 LID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C-FB22-Y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HKN343-B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HKN343-GN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HKN343-GY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HKN343-O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HKN83140-B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HKN83140-GN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HKN83140-GY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HKN83140-O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C-FB22-WHEEL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SQH1--O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PCIPAD- TWIN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PCIPAD-DOUBLE/FULL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PCIPAD - QUEEN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PCIPAD - KING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<sst xmlns="http://schemas.openxmlformats.org/spreadsheetml/2006/main" count="196" uniqueCount="191">
  <si>
    <r>
      <t>umf</t>
    </r>
    <r>
      <rPr>
        <sz val="16"/>
        <color theme="1" tint="0.34998626667073579"/>
        <rFont val="Calibri"/>
        <family val="2"/>
        <scheme val="minor"/>
      </rPr>
      <t>c o r p o r a t I o n</t>
    </r>
  </si>
  <si>
    <t>Infection Prevention &amp; Environmental Hygiene Products</t>
  </si>
  <si>
    <t>C O N F I D E N T I A L</t>
  </si>
  <si>
    <t>P R O D U C T    P R I C I N G</t>
  </si>
  <si>
    <r>
      <t xml:space="preserve">ITEM # </t>
    </r>
    <r>
      <rPr>
        <b/>
        <i/>
        <sz val="12"/>
        <rFont val="Calibri Light"/>
        <family val="1"/>
        <scheme val="major"/>
      </rPr>
      <t>with</t>
    </r>
    <r>
      <rPr>
        <b/>
        <sz val="12"/>
        <rFont val="Calibri"/>
        <family val="2"/>
        <scheme val="minor"/>
      </rPr>
      <t xml:space="preserve"> </t>
    </r>
    <r>
      <rPr>
        <b/>
        <sz val="14"/>
        <rFont val="Calibri"/>
        <family val="2"/>
        <scheme val="minor"/>
      </rPr>
      <t>IMAGE</t>
    </r>
  </si>
  <si>
    <t>SHORT DESCRIPTION</t>
  </si>
  <si>
    <t>Pack Qty</t>
  </si>
  <si>
    <t>Case Qty</t>
  </si>
  <si>
    <t>EACH</t>
  </si>
  <si>
    <t>PACK</t>
  </si>
  <si>
    <t>CASE</t>
  </si>
  <si>
    <t>QTY</t>
  </si>
  <si>
    <t>TOTAL</t>
  </si>
  <si>
    <t>TW3030AM-B</t>
  </si>
  <si>
    <t>TW3030AM-GN</t>
  </si>
  <si>
    <t>TW3030AM-GY</t>
  </si>
  <si>
    <t>TW3030AM-O</t>
  </si>
  <si>
    <t>TW3030AM-Y</t>
  </si>
  <si>
    <t>TW4040AM-B</t>
  </si>
  <si>
    <t>TW4040AM-GN</t>
  </si>
  <si>
    <t>TW4040AM-GY</t>
  </si>
  <si>
    <t>TW4040AM-O</t>
  </si>
  <si>
    <t>TW4040AM-Y</t>
  </si>
  <si>
    <t>HS407-O</t>
  </si>
  <si>
    <t>TT3030AM-G</t>
  </si>
  <si>
    <t>FM512AM-B</t>
  </si>
  <si>
    <t>FM512AM-O</t>
  </si>
  <si>
    <t>FM518AM-B</t>
  </si>
  <si>
    <t>FM518AM-GN</t>
  </si>
  <si>
    <t>FM518AM-O</t>
  </si>
  <si>
    <t>FM518AM-GY</t>
  </si>
  <si>
    <t>FMA-1495</t>
  </si>
  <si>
    <t>FMF518AM-B</t>
  </si>
  <si>
    <t>FMF518AM- GY</t>
  </si>
  <si>
    <t>FMS518AM-GY</t>
  </si>
  <si>
    <t>DM524AM-WB</t>
  </si>
  <si>
    <t>DM536AM-B</t>
  </si>
  <si>
    <t>DM536AM-GY</t>
  </si>
  <si>
    <t>DM536AM-WR</t>
  </si>
  <si>
    <t>DM548AM-WG</t>
  </si>
  <si>
    <t>DM548AM</t>
  </si>
  <si>
    <t>DM560AM-WY</t>
  </si>
  <si>
    <t>TWMAM-O</t>
  </si>
  <si>
    <t>MITT ORANGE ALL PURPOSE</t>
  </si>
  <si>
    <t>TWB85-GN</t>
  </si>
  <si>
    <t>MOP TUBE GN 33IN YELLOW HB</t>
  </si>
  <si>
    <t>TWC85</t>
  </si>
  <si>
    <t>MOP TUBE GRAY 33IN YELLOW HB</t>
  </si>
  <si>
    <t>DUSTER COVER BLUE FRNGD 20IN</t>
  </si>
  <si>
    <t>CHE951-B</t>
  </si>
  <si>
    <t>DUSTER COVER CHENILLE BLUE 20IN</t>
  </si>
  <si>
    <t>CHE951-GN</t>
  </si>
  <si>
    <t>DUSTER COVER CHENILLE GREEN 20IN</t>
  </si>
  <si>
    <t>CHE951-GY</t>
  </si>
  <si>
    <t>DUSTER COVER CHENILLE GRAY 20IN</t>
  </si>
  <si>
    <t>SCGAM-R</t>
  </si>
  <si>
    <t>GLOVE WHITE RIGHT 7INX6IN</t>
  </si>
  <si>
    <t>HKN07</t>
  </si>
  <si>
    <t>VKN10510</t>
  </si>
  <si>
    <t>VKN10516</t>
  </si>
  <si>
    <t>VC10510</t>
  </si>
  <si>
    <t>VC10516</t>
  </si>
  <si>
    <t>H14356</t>
  </si>
  <si>
    <t>HKN10534</t>
  </si>
  <si>
    <t>HKN22528</t>
  </si>
  <si>
    <t>HKN85150</t>
  </si>
  <si>
    <t>HKN4875</t>
  </si>
  <si>
    <t>BOT-GN</t>
  </si>
  <si>
    <t>BOT-O</t>
  </si>
  <si>
    <t>BOT-Y</t>
  </si>
  <si>
    <t>SDX-50</t>
  </si>
  <si>
    <t>SDX-60</t>
  </si>
  <si>
    <t>CTA125-B</t>
  </si>
  <si>
    <t>CTA125-GN</t>
  </si>
  <si>
    <t>CTA125-Y</t>
  </si>
  <si>
    <t>CTA125-O</t>
  </si>
  <si>
    <t>CTA125 LID, GREY</t>
  </si>
  <si>
    <t>C-FB22-Y W\ LID</t>
  </si>
  <si>
    <t>HKN343-B</t>
  </si>
  <si>
    <t>HKN343-GN</t>
  </si>
  <si>
    <t>HKN343-GY</t>
  </si>
  <si>
    <t>HKN343-O</t>
  </si>
  <si>
    <t>HKN83140-B</t>
  </si>
  <si>
    <t>HKN83140-GN</t>
  </si>
  <si>
    <t>HKN83140-GY</t>
  </si>
  <si>
    <t>HKN83140-O</t>
  </si>
  <si>
    <t>C-FB22-WHEEL</t>
  </si>
  <si>
    <t>WHEELS FOR FLT MOP BCKT</t>
  </si>
  <si>
    <t>SQH10-O</t>
  </si>
  <si>
    <t>SQUEEGEE</t>
  </si>
  <si>
    <t>Mattress Hygiene Products</t>
  </si>
  <si>
    <t>PCI PAD TWN</t>
  </si>
  <si>
    <t>PERFECT CLEAN IPAD - TWIN</t>
  </si>
  <si>
    <t>PCI PAD D/F</t>
  </si>
  <si>
    <t>PERFECT CLEAN IPAD DBL/FULL</t>
  </si>
  <si>
    <t>PCI PAD QN</t>
  </si>
  <si>
    <t>PERFECT CLEAN IPAD QUEEN</t>
  </si>
  <si>
    <t>PCI PAD KG</t>
  </si>
  <si>
    <t>PERFECT CLEAN IPAD KING</t>
  </si>
  <si>
    <t>SUBTOTAL</t>
  </si>
  <si>
    <t>HANDLING</t>
  </si>
  <si>
    <t>~ This Pricing Supercedes ALL previous Pricing and may be updated at any time without prior notice ~</t>
  </si>
  <si>
    <t>SHIPPING</t>
  </si>
  <si>
    <t>TERMS:</t>
  </si>
  <si>
    <r>
      <t>umf</t>
    </r>
    <r>
      <rPr>
        <sz val="10"/>
        <rFont val="Calibri"/>
        <family val="2"/>
        <scheme val="minor"/>
      </rPr>
      <t>corporation</t>
    </r>
  </si>
  <si>
    <t>SALES TAX</t>
  </si>
  <si>
    <t>NET 30 DAYS</t>
  </si>
  <si>
    <t>F.O.B. CHICAGO - UMF</t>
  </si>
  <si>
    <t xml:space="preserve">8 8 8   9 2 0   0 3 7 0 </t>
  </si>
  <si>
    <t>ALL PRICES ARE IN U.S. DOLLARS</t>
  </si>
  <si>
    <r>
      <t>Cleaning up the Environment One Room at a Time</t>
    </r>
    <r>
      <rPr>
        <b/>
        <i/>
        <sz val="16"/>
        <color theme="0"/>
        <rFont val="Calibri"/>
        <family val="2"/>
      </rPr>
      <t>™</t>
    </r>
  </si>
  <si>
    <t>BILLING INFORMATION</t>
  </si>
  <si>
    <t>NAME</t>
  </si>
  <si>
    <t>EMAIL ADDRESS</t>
  </si>
  <si>
    <t>PROPERTY NAME</t>
  </si>
  <si>
    <t>ADDRESS</t>
  </si>
  <si>
    <t>CITY</t>
  </si>
  <si>
    <t>STATE/ZIP</t>
  </si>
  <si>
    <t>SHIPPING INFORMATION</t>
  </si>
  <si>
    <t>P.O. #</t>
  </si>
  <si>
    <t>ORDER DATE</t>
  </si>
  <si>
    <t>UNIT NAME/NO</t>
  </si>
  <si>
    <t>CONTACT</t>
  </si>
  <si>
    <t>PHONE</t>
  </si>
  <si>
    <t>B I R C H S T R E E T</t>
  </si>
  <si>
    <t>Rev. Date: 11/2016</t>
  </si>
  <si>
    <t>4709 Golf Road  |  Suite 300A   |   Skokie   |  Illinois   |   60076    USA</t>
  </si>
  <si>
    <r>
      <rPr>
        <b/>
        <i/>
        <sz val="11"/>
        <color rgb="FFC00000"/>
        <rFont val="Times New Roman"/>
        <family val="1"/>
      </rPr>
      <t>Note</t>
    </r>
    <r>
      <rPr>
        <b/>
        <sz val="11"/>
        <color rgb="FFC00000"/>
        <rFont val="Times New Roman"/>
        <family val="1"/>
      </rPr>
      <t>: SMALLEST UNIT SOLD IS PACK QUANTITY (Col: G)</t>
    </r>
  </si>
  <si>
    <r>
      <rPr>
        <b/>
        <i/>
        <sz val="14"/>
        <color rgb="FFFF0000"/>
        <rFont val="Times New Roman"/>
        <family val="1"/>
      </rPr>
      <t>Instructions</t>
    </r>
    <r>
      <rPr>
        <b/>
        <sz val="14"/>
        <color rgb="FFFF0000"/>
        <rFont val="Times New Roman"/>
        <family val="1"/>
      </rPr>
      <t xml:space="preserve">: </t>
    </r>
    <r>
      <rPr>
        <sz val="14"/>
        <rFont val="Times New Roman"/>
        <family val="1"/>
      </rPr>
      <t>Make sure the bottom page scroll bar is all the way to the left then place cursor over the Item number of interest to view picture</t>
    </r>
  </si>
  <si>
    <r>
      <t>CLOTH BLUE 12IN X 12IN TERRY</t>
    </r>
    <r>
      <rPr>
        <vertAlign val="superscript"/>
        <sz val="11"/>
        <rFont val="Calibri"/>
        <family val="2"/>
        <scheme val="minor"/>
      </rPr>
      <t xml:space="preserve"> 1,3,6</t>
    </r>
  </si>
  <si>
    <r>
      <t>CLOTH GREEN 12IN X 12IN TERRY</t>
    </r>
    <r>
      <rPr>
        <vertAlign val="superscript"/>
        <sz val="11"/>
        <rFont val="Calibri"/>
        <family val="2"/>
        <scheme val="minor"/>
      </rPr>
      <t xml:space="preserve"> 1,3,6</t>
    </r>
  </si>
  <si>
    <r>
      <t xml:space="preserve">CLOTH GRAY 12IN X 12IN TERRY </t>
    </r>
    <r>
      <rPr>
        <vertAlign val="superscript"/>
        <sz val="11"/>
        <rFont val="Calibri"/>
        <family val="2"/>
        <scheme val="minor"/>
      </rPr>
      <t xml:space="preserve"> 1,3,6</t>
    </r>
  </si>
  <si>
    <r>
      <t>CLOTH ORANGE 12IN X 12IN TERRY</t>
    </r>
    <r>
      <rPr>
        <vertAlign val="subscript"/>
        <sz val="11"/>
        <rFont val="Calibri"/>
        <family val="2"/>
        <scheme val="minor"/>
      </rPr>
      <t xml:space="preserve">  </t>
    </r>
    <r>
      <rPr>
        <vertAlign val="superscript"/>
        <sz val="11"/>
        <rFont val="Calibri"/>
        <family val="2"/>
        <scheme val="minor"/>
      </rPr>
      <t>1,3,4,6</t>
    </r>
  </si>
  <si>
    <r>
      <t>CLOTH YELLOW 12INX12IN TERRY</t>
    </r>
    <r>
      <rPr>
        <vertAlign val="superscript"/>
        <sz val="11"/>
        <rFont val="Calibri"/>
        <family val="2"/>
        <scheme val="minor"/>
      </rPr>
      <t xml:space="preserve">  1,3,6</t>
    </r>
  </si>
  <si>
    <r>
      <t xml:space="preserve">CLOTH BLUE 16IN X 16IN TERRY </t>
    </r>
    <r>
      <rPr>
        <vertAlign val="subscript"/>
        <sz val="11"/>
        <rFont val="Calibri"/>
        <family val="2"/>
        <scheme val="minor"/>
      </rPr>
      <t xml:space="preserve"> </t>
    </r>
    <r>
      <rPr>
        <vertAlign val="superscript"/>
        <sz val="11"/>
        <rFont val="Calibri"/>
        <family val="2"/>
        <scheme val="minor"/>
      </rPr>
      <t>1,3,6</t>
    </r>
  </si>
  <si>
    <r>
      <t xml:space="preserve">CLOTH GREEN 16IN X 16IN TERRY </t>
    </r>
    <r>
      <rPr>
        <vertAlign val="superscript"/>
        <sz val="11"/>
        <rFont val="Calibri"/>
        <family val="2"/>
        <scheme val="minor"/>
      </rPr>
      <t xml:space="preserve"> 1,3,6</t>
    </r>
  </si>
  <si>
    <r>
      <t>CLOTH GRAY 16IN X 16IN TERRY</t>
    </r>
    <r>
      <rPr>
        <vertAlign val="superscript"/>
        <sz val="11"/>
        <rFont val="Calibri"/>
        <family val="2"/>
        <scheme val="minor"/>
      </rPr>
      <t xml:space="preserve"> 1,3,6</t>
    </r>
  </si>
  <si>
    <r>
      <t>CLOTH ORANGE 16IN X 16IN TERRY</t>
    </r>
    <r>
      <rPr>
        <vertAlign val="superscript"/>
        <sz val="11"/>
        <rFont val="Calibri"/>
        <family val="2"/>
        <scheme val="minor"/>
      </rPr>
      <t xml:space="preserve"> 1,3,4,6</t>
    </r>
  </si>
  <si>
    <r>
      <t>CLOTH YELLOW 16INX16IN TERRY</t>
    </r>
    <r>
      <rPr>
        <vertAlign val="superscript"/>
        <sz val="11"/>
        <rFont val="Calibri"/>
        <family val="2"/>
        <scheme val="minor"/>
      </rPr>
      <t xml:space="preserve"> 1,3,6</t>
    </r>
  </si>
  <si>
    <r>
      <t xml:space="preserve">SPONGE ORANGE 4IN X 7IN </t>
    </r>
    <r>
      <rPr>
        <vertAlign val="superscript"/>
        <sz val="11"/>
        <rFont val="Calibri"/>
        <family val="2"/>
        <scheme val="minor"/>
      </rPr>
      <t>1,4,6</t>
    </r>
  </si>
  <si>
    <r>
      <t xml:space="preserve">CLOTH GRN 12IN X 12IN SUPER SILK </t>
    </r>
    <r>
      <rPr>
        <vertAlign val="superscript"/>
        <sz val="11"/>
        <rFont val="Calibri"/>
        <family val="2"/>
        <scheme val="minor"/>
      </rPr>
      <t>1,3,6</t>
    </r>
  </si>
  <si>
    <r>
      <t>MOP FLAT 12IN X 5IN BLUE</t>
    </r>
    <r>
      <rPr>
        <vertAlign val="superscript"/>
        <sz val="11"/>
        <rFont val="Calibri"/>
        <family val="2"/>
        <scheme val="minor"/>
      </rPr>
      <t xml:space="preserve"> 1,6</t>
    </r>
  </si>
  <si>
    <r>
      <t>MOP FLAT 12IN X 5IN ORANGE</t>
    </r>
    <r>
      <rPr>
        <vertAlign val="superscript"/>
        <sz val="11"/>
        <rFont val="Calibri"/>
        <family val="2"/>
        <scheme val="minor"/>
      </rPr>
      <t xml:space="preserve"> 1,4,6</t>
    </r>
  </si>
  <si>
    <r>
      <t>MOP FLAT 18IN X 5IN BLUE</t>
    </r>
    <r>
      <rPr>
        <vertAlign val="superscript"/>
        <sz val="11"/>
        <rFont val="Calibri"/>
        <family val="2"/>
        <scheme val="minor"/>
      </rPr>
      <t xml:space="preserve"> 1,6</t>
    </r>
  </si>
  <si>
    <r>
      <t xml:space="preserve">MOP FLAT 18IN X 5IN GREEN </t>
    </r>
    <r>
      <rPr>
        <vertAlign val="superscript"/>
        <sz val="11"/>
        <rFont val="Calibri"/>
        <family val="2"/>
        <scheme val="minor"/>
      </rPr>
      <t>1,6</t>
    </r>
  </si>
  <si>
    <r>
      <t xml:space="preserve">MOP FLAT 18IN X 5IN ORANGE </t>
    </r>
    <r>
      <rPr>
        <vertAlign val="superscript"/>
        <sz val="11"/>
        <rFont val="Calibri"/>
        <family val="2"/>
        <scheme val="minor"/>
      </rPr>
      <t>1,4,6</t>
    </r>
  </si>
  <si>
    <r>
      <t>MOP FLAT 18IN X 5IN GRAY</t>
    </r>
    <r>
      <rPr>
        <vertAlign val="superscript"/>
        <sz val="11"/>
        <rFont val="Calibri"/>
        <family val="2"/>
        <scheme val="minor"/>
      </rPr>
      <t xml:space="preserve"> 1,6</t>
    </r>
  </si>
  <si>
    <r>
      <t>FINISH APPLICATOR BLUE</t>
    </r>
    <r>
      <rPr>
        <vertAlign val="superscript"/>
        <sz val="11"/>
        <rFont val="Calibri"/>
        <family val="2"/>
        <scheme val="minor"/>
      </rPr>
      <t xml:space="preserve"> 1,6</t>
    </r>
  </si>
  <si>
    <r>
      <t xml:space="preserve">FLAT MOP 18IN X 5IN BLUE FRNG </t>
    </r>
    <r>
      <rPr>
        <vertAlign val="superscript"/>
        <sz val="11"/>
        <rFont val="Calibri"/>
        <family val="2"/>
        <scheme val="minor"/>
      </rPr>
      <t>1,6</t>
    </r>
  </si>
  <si>
    <r>
      <t xml:space="preserve">FLAT MOP 18IN X 5IN GRAY FRNG </t>
    </r>
    <r>
      <rPr>
        <vertAlign val="superscript"/>
        <sz val="11"/>
        <rFont val="Calibri"/>
        <family val="2"/>
        <scheme val="minor"/>
      </rPr>
      <t>1,6</t>
    </r>
  </si>
  <si>
    <r>
      <t xml:space="preserve">FLAT MOP S&amp;C 18IN X 5IN GRAY </t>
    </r>
    <r>
      <rPr>
        <vertAlign val="superscript"/>
        <sz val="11"/>
        <rFont val="Calibri"/>
        <family val="2"/>
        <scheme val="minor"/>
      </rPr>
      <t>1,6</t>
    </r>
  </si>
  <si>
    <r>
      <t xml:space="preserve">DUST MOP 24IN BLUE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</si>
  <si>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 xml:space="preserve">DUST MOP 36IN X 5IN BLUE FRNG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</si>
  <si>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 xml:space="preserve">DUST MOP 36IN X 5IN GRAY FRNG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</si>
  <si>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 xml:space="preserve">DUST MOP 36IN RED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</si>
  <si>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 xml:space="preserve">DUST MOP 48IN GREEN 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</si>
  <si>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 xml:space="preserve">DUST MOP 48IN X 5IN GRN FRNG </t>
    </r>
    <r>
      <rPr>
        <vertAlign val="superscript"/>
        <sz val="11"/>
        <color theme="1"/>
        <rFont val="Calibri"/>
        <family val="2"/>
        <scheme val="minor"/>
      </rPr>
      <t>1,6</t>
    </r>
  </si>
  <si>
    <r>
      <t>DUST MOP 60IN YELLOW</t>
    </r>
    <r>
      <rPr>
        <vertAlign val="superscript"/>
        <sz val="11"/>
        <color theme="1"/>
        <rFont val="Calibri"/>
        <family val="2"/>
        <scheme val="minor"/>
      </rPr>
      <t xml:space="preserve"> 1,6</t>
    </r>
  </si>
  <si>
    <t>TWD559B-AM</t>
  </si>
  <si>
    <r>
      <t xml:space="preserve">HANDLE EASY GRIP SHORT 7IN </t>
    </r>
    <r>
      <rPr>
        <vertAlign val="superscript"/>
        <sz val="11"/>
        <rFont val="Calibri"/>
        <family val="2"/>
        <scheme val="minor"/>
      </rPr>
      <t>6</t>
    </r>
  </si>
  <si>
    <r>
      <t xml:space="preserve">12IN FLAT MOP FRAME-HOOK &amp; LOOP </t>
    </r>
    <r>
      <rPr>
        <vertAlign val="superscript"/>
        <sz val="11"/>
        <rFont val="Calibri"/>
        <family val="2"/>
      </rPr>
      <t>5,6</t>
    </r>
  </si>
  <si>
    <r>
      <t xml:space="preserve">18 IN FLAT MOP FRAME-HOOK &amp; LOOP </t>
    </r>
    <r>
      <rPr>
        <vertAlign val="superscript"/>
        <sz val="11"/>
        <rFont val="Calibri"/>
        <family val="2"/>
        <scheme val="minor"/>
      </rPr>
      <t>5,6</t>
    </r>
  </si>
  <si>
    <r>
      <t xml:space="preserve">HOOK &amp; LOOP STRIPS FOR 12" FRAME </t>
    </r>
    <r>
      <rPr>
        <vertAlign val="superscript"/>
        <sz val="11"/>
        <rFont val="Calibri"/>
        <family val="2"/>
        <scheme val="minor"/>
      </rPr>
      <t>6</t>
    </r>
  </si>
  <si>
    <r>
      <t>HOOK &amp; LOOP STRIPS FOR 18" FRAME</t>
    </r>
    <r>
      <rPr>
        <vertAlign val="superscript"/>
        <sz val="11"/>
        <rFont val="Calibri"/>
        <family val="2"/>
        <scheme val="minor"/>
      </rPr>
      <t xml:space="preserve"> 6</t>
    </r>
  </si>
  <si>
    <r>
      <t xml:space="preserve">ERGONOMIC HANDLE </t>
    </r>
    <r>
      <rPr>
        <vertAlign val="superscript"/>
        <sz val="11"/>
        <rFont val="Calibri"/>
        <family val="2"/>
        <scheme val="minor"/>
      </rPr>
      <t>2,6</t>
    </r>
  </si>
  <si>
    <r>
      <t xml:space="preserve">36IN DUST MOP FRAME-HOOK &amp; LOOP </t>
    </r>
    <r>
      <rPr>
        <vertAlign val="superscript"/>
        <sz val="11"/>
        <rFont val="Calibri"/>
        <family val="2"/>
        <scheme val="minor"/>
      </rPr>
      <t xml:space="preserve"> 5,6</t>
    </r>
  </si>
  <si>
    <r>
      <t xml:space="preserve">FLEXIBLE EASY GRIP DUSTER </t>
    </r>
    <r>
      <rPr>
        <vertAlign val="superscript"/>
        <sz val="11"/>
        <rFont val="Calibri"/>
        <family val="2"/>
        <scheme val="minor"/>
      </rPr>
      <t>6</t>
    </r>
  </si>
  <si>
    <r>
      <t xml:space="preserve">TELESCOPIC HANDLE - 59IN </t>
    </r>
    <r>
      <rPr>
        <vertAlign val="superscript"/>
        <sz val="11"/>
        <rFont val="Calibri"/>
        <family val="2"/>
        <scheme val="minor"/>
      </rPr>
      <t>6</t>
    </r>
  </si>
  <si>
    <r>
      <t xml:space="preserve">TELESCOPIC HANDLE - SHORT - 22IN </t>
    </r>
    <r>
      <rPr>
        <vertAlign val="superscript"/>
        <sz val="11"/>
        <rFont val="Calibri"/>
        <family val="2"/>
        <scheme val="minor"/>
      </rPr>
      <t>6</t>
    </r>
  </si>
  <si>
    <r>
      <t>Green Refill Bottle - 21 oz</t>
    </r>
    <r>
      <rPr>
        <vertAlign val="superscript"/>
        <sz val="11"/>
        <rFont val="Calibri"/>
        <family val="2"/>
        <scheme val="minor"/>
      </rPr>
      <t xml:space="preserve"> 6,7</t>
    </r>
  </si>
  <si>
    <r>
      <t xml:space="preserve">Orange Refill Bottle - 21 oz </t>
    </r>
    <r>
      <rPr>
        <vertAlign val="superscript"/>
        <sz val="11"/>
        <rFont val="Calibri"/>
        <family val="2"/>
        <scheme val="minor"/>
      </rPr>
      <t>4,6,7</t>
    </r>
  </si>
  <si>
    <r>
      <t xml:space="preserve">Yellow Refill Bottle - 21 oz </t>
    </r>
    <r>
      <rPr>
        <vertAlign val="superscript"/>
        <sz val="11"/>
        <rFont val="Calibri"/>
        <family val="2"/>
        <scheme val="minor"/>
      </rPr>
      <t>6,7</t>
    </r>
  </si>
  <si>
    <r>
      <t xml:space="preserve">SDX-50 w/ Yellow Bottle, 50" - Frame NOT Included </t>
    </r>
    <r>
      <rPr>
        <vertAlign val="superscript"/>
        <sz val="11"/>
        <rFont val="Calibri"/>
        <family val="2"/>
        <scheme val="minor"/>
      </rPr>
      <t>6,7</t>
    </r>
  </si>
  <si>
    <r>
      <t xml:space="preserve">SDX-60 w/ Yellow Bottle - 58" - Frame NOT Included </t>
    </r>
    <r>
      <rPr>
        <vertAlign val="superscript"/>
        <sz val="11"/>
        <rFont val="Calibri"/>
        <family val="2"/>
        <scheme val="minor"/>
      </rPr>
      <t>6,7</t>
    </r>
  </si>
  <si>
    <r>
      <t>PAIL SMALL WIPER - BLUE</t>
    </r>
    <r>
      <rPr>
        <vertAlign val="superscript"/>
        <sz val="11"/>
        <rFont val="Calibri"/>
        <family val="2"/>
        <scheme val="minor"/>
      </rPr>
      <t xml:space="preserve"> 6</t>
    </r>
  </si>
  <si>
    <r>
      <t>PAIL SMALL WIPER - GREEN</t>
    </r>
    <r>
      <rPr>
        <vertAlign val="superscript"/>
        <sz val="11"/>
        <rFont val="Calibri"/>
        <family val="2"/>
        <scheme val="minor"/>
      </rPr>
      <t xml:space="preserve"> 6</t>
    </r>
  </si>
  <si>
    <r>
      <t xml:space="preserve">BUCKET SMALL WIPER - YELLOW </t>
    </r>
    <r>
      <rPr>
        <vertAlign val="superscript"/>
        <sz val="11"/>
        <rFont val="Calibri"/>
        <family val="2"/>
        <scheme val="minor"/>
      </rPr>
      <t>6</t>
    </r>
  </si>
  <si>
    <r>
      <t xml:space="preserve">BUCKET SMALL WIPER - ORANGE </t>
    </r>
    <r>
      <rPr>
        <vertAlign val="superscript"/>
        <sz val="11"/>
        <rFont val="Calibri"/>
        <family val="2"/>
        <scheme val="minor"/>
      </rPr>
      <t>4,6</t>
    </r>
  </si>
  <si>
    <r>
      <t>LID GRAY FOR CTA125 BUCKET</t>
    </r>
    <r>
      <rPr>
        <vertAlign val="superscript"/>
        <sz val="11"/>
        <rFont val="Calibri"/>
        <family val="2"/>
        <scheme val="minor"/>
      </rPr>
      <t xml:space="preserve"> 6</t>
    </r>
  </si>
  <si>
    <r>
      <t xml:space="preserve">FLAT MOP BUCKET YEL W/LID </t>
    </r>
    <r>
      <rPr>
        <vertAlign val="superscript"/>
        <sz val="11"/>
        <rFont val="Calibri"/>
        <family val="2"/>
        <scheme val="minor"/>
      </rPr>
      <t>6</t>
    </r>
  </si>
  <si>
    <r>
      <t xml:space="preserve">MOP CLAMP - BLUE </t>
    </r>
    <r>
      <rPr>
        <vertAlign val="superscript"/>
        <sz val="11"/>
        <rFont val="Calibri"/>
        <family val="2"/>
        <scheme val="minor"/>
      </rPr>
      <t>6</t>
    </r>
  </si>
  <si>
    <r>
      <t xml:space="preserve">MOP CLAMP - GREEN </t>
    </r>
    <r>
      <rPr>
        <vertAlign val="superscript"/>
        <sz val="11"/>
        <rFont val="Calibri"/>
        <family val="2"/>
        <scheme val="minor"/>
      </rPr>
      <t>6</t>
    </r>
  </si>
  <si>
    <r>
      <t xml:space="preserve">MOP CLAMP - GRAY </t>
    </r>
    <r>
      <rPr>
        <vertAlign val="superscript"/>
        <sz val="11"/>
        <rFont val="Calibri"/>
        <family val="2"/>
        <scheme val="minor"/>
      </rPr>
      <t>6</t>
    </r>
  </si>
  <si>
    <r>
      <t xml:space="preserve">MOP CLAMP - ORANGE </t>
    </r>
    <r>
      <rPr>
        <vertAlign val="superscript"/>
        <sz val="11"/>
        <rFont val="Calibri"/>
        <family val="2"/>
        <scheme val="minor"/>
      </rPr>
      <t>4,6</t>
    </r>
  </si>
  <si>
    <r>
      <t xml:space="preserve">HANDLE ALUMINUM - BLUE 140CM </t>
    </r>
    <r>
      <rPr>
        <vertAlign val="superscript"/>
        <sz val="11"/>
        <rFont val="Calibri"/>
        <family val="2"/>
        <scheme val="minor"/>
      </rPr>
      <t>6</t>
    </r>
  </si>
  <si>
    <r>
      <t xml:space="preserve">HANDLE ALUMINUM - GREEN 140CM </t>
    </r>
    <r>
      <rPr>
        <vertAlign val="superscript"/>
        <sz val="11"/>
        <rFont val="Calibri"/>
        <family val="2"/>
        <scheme val="minor"/>
      </rPr>
      <t>6</t>
    </r>
  </si>
  <si>
    <r>
      <t xml:space="preserve">HANDLE ALUMINUM - GRAY 140CM </t>
    </r>
    <r>
      <rPr>
        <vertAlign val="superscript"/>
        <sz val="11"/>
        <rFont val="Calibri"/>
        <family val="2"/>
        <scheme val="minor"/>
      </rPr>
      <t>6</t>
    </r>
  </si>
  <si>
    <r>
      <t>HANDLE ALUMINUM - ORANGE 140CM</t>
    </r>
    <r>
      <rPr>
        <vertAlign val="superscript"/>
        <sz val="11"/>
        <rFont val="Calibri"/>
        <family val="2"/>
        <scheme val="minor"/>
      </rPr>
      <t xml:space="preserve"> 4,6</t>
    </r>
  </si>
  <si>
    <t xml:space="preserve">1. Patent #  6,258,455 (AM) / 2. Patent # D458,721 / 3. Patent # D685,544S / 4. R-Trademark - ORANGE-4,310,836 / 5. Patent # FRAME-D731,727S / 6. R-Trademark - PERFECTCLEAN-2512171 &amp; 2514668 / 7. Trademark - SDX / 8. Patent # 6,275,995 / 9. ABC's TM - 4,296,116  </t>
  </si>
  <si>
    <r>
      <t xml:space="preserve">umf </t>
    </r>
    <r>
      <rPr>
        <i/>
        <sz val="8"/>
        <color theme="1"/>
        <rFont val="Calibri Light"/>
        <family val="1"/>
        <scheme val="major"/>
      </rPr>
      <t>corporation 2014, 2016</t>
    </r>
    <r>
      <rPr>
        <i/>
        <sz val="9"/>
        <color theme="1"/>
        <rFont val="Calibri Light"/>
        <family val="1"/>
        <scheme val="major"/>
      </rPr>
      <t xml:space="preserve"> © All Rights Reserved</t>
    </r>
  </si>
  <si>
    <t>A HANDLING FEE OF $5.95 IS ADDED TO ANY ORDER LESS THAN $100.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</si>
</sst>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24"/>
      <name val="Times New Roman"/>
      <family val="1"/>
    </font>
    <font>
      <sz val="16"/>
      <color theme="1" tint="0.34998626667073579"/>
      <name val="Calibri"/>
      <family val="2"/>
      <scheme val="minor"/>
    </font>
    <font>
      <sz val="18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0"/>
      <name val="Calibri"/>
      <family val="2"/>
    </font>
    <font>
      <b/>
      <sz val="18"/>
      <color theme="1" tint="0.34998626667073579"/>
      <name val="Calibri"/>
      <family val="2"/>
    </font>
    <font>
      <b/>
      <sz val="16"/>
      <color theme="1" tint="0.34998626667073579"/>
      <name val="Calibri"/>
      <family val="2"/>
    </font>
    <font>
      <b/>
      <i/>
      <sz val="12"/>
      <color rgb="FFFF0000"/>
      <name val="Times New Roman"/>
      <family val="1"/>
    </font>
    <font>
      <b/>
      <sz val="16"/>
      <name val="Times New Roman"/>
      <family val="1"/>
    </font>
    <font>
      <b/>
      <sz val="14"/>
      <name val="Calibri"/>
      <family val="2"/>
      <scheme val="minor"/>
    </font>
    <font>
      <b/>
      <i/>
      <sz val="12"/>
      <name val="Calibri Light"/>
      <family val="1"/>
      <scheme val="maj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C00000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i/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4"/>
      <name val="Times New Roman"/>
      <family val="1"/>
    </font>
    <font>
      <sz val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 Light"/>
      <family val="1"/>
      <scheme val="major"/>
    </font>
    <font>
      <sz val="11"/>
      <color indexed="8"/>
      <name val="Times New Roman"/>
      <family val="1"/>
    </font>
    <font>
      <b/>
      <i/>
      <sz val="11"/>
      <color rgb="FFC00000"/>
      <name val="Times New Roman"/>
      <family val="1"/>
    </font>
    <font>
      <b/>
      <i/>
      <sz val="16"/>
      <color theme="0"/>
      <name val="Calibri"/>
      <family val="2"/>
    </font>
    <font>
      <i/>
      <sz val="9"/>
      <color theme="1"/>
      <name val="Calibri Light"/>
      <family val="1"/>
      <scheme val="major"/>
    </font>
    <font>
      <i/>
      <sz val="8"/>
      <color theme="1"/>
      <name val="Calibri Light"/>
      <family val="1"/>
      <scheme val="major"/>
    </font>
    <font>
      <b/>
      <sz val="10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002060"/>
      <name val="Calibri Light"/>
      <family val="1"/>
      <scheme val="major"/>
    </font>
    <font>
      <b/>
      <sz val="11"/>
      <color rgb="FFC00000"/>
      <name val="Times New Roman"/>
      <family val="1"/>
    </font>
    <font>
      <b/>
      <i/>
      <sz val="16"/>
      <color theme="0"/>
      <name val="Calibri"/>
      <family val="2"/>
      <scheme val="minor"/>
    </font>
    <font>
      <b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sz val="14"/>
      <color rgb="FFFF0000"/>
      <name val="Times New Roman"/>
      <family val="1"/>
    </font>
    <font>
      <sz val="14"/>
      <name val="Times New Roman"/>
      <family val="1"/>
    </font>
    <font>
      <vertAlign val="superscript"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8"/>
      <color theme="1"/>
      <name val="Calibri"/>
      <family val="2"/>
      <scheme val="minor"/>
    </font>
    <font>
      <b/>
      <sz val="20"/>
      <color rgb="FFC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CF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1F8F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FFF"/>
        <bgColor indexed="64"/>
      </patternFill>
    </fill>
  </fills>
  <borders count="4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4" fillId="3" borderId="0" applyNumberFormat="0" applyBorder="0" applyAlignment="0" applyProtection="0"/>
  </cellStyleXfs>
  <cellXfs count="173">
    <xf numFmtId="0" fontId="0" fillId="0" borderId="0" xfId="0"/>
    <xf numFmtId="0" fontId="0" fillId="0" borderId="0" xfId="0" applyProtection="1"/>
    <xf numFmtId="0" fontId="0" fillId="0" borderId="0" xfId="0" applyFill="1" applyProtection="1"/>
    <xf numFmtId="0" fontId="0" fillId="0" borderId="0" xfId="0" applyAlignment="1" applyProtection="1">
      <alignment horizontal="center"/>
    </xf>
    <xf numFmtId="0" fontId="8" fillId="0" borderId="0" xfId="0" applyFont="1" applyProtection="1"/>
    <xf numFmtId="0" fontId="10" fillId="0" borderId="0" xfId="0" applyFont="1" applyAlignment="1" applyProtection="1">
      <alignment vertical="center"/>
    </xf>
    <xf numFmtId="0" fontId="13" fillId="0" borderId="6" xfId="0" applyFont="1" applyFill="1" applyBorder="1" applyAlignment="1" applyProtection="1">
      <alignment vertical="center" wrapText="1"/>
    </xf>
    <xf numFmtId="0" fontId="0" fillId="0" borderId="0" xfId="0" applyBorder="1" applyAlignment="1" applyProtection="1">
      <alignment horizontal="center"/>
    </xf>
    <xf numFmtId="0" fontId="14" fillId="5" borderId="7" xfId="0" applyFont="1" applyFill="1" applyBorder="1" applyAlignment="1" applyProtection="1">
      <alignment horizontal="center" vertical="center" wrapText="1"/>
    </xf>
    <xf numFmtId="0" fontId="16" fillId="5" borderId="5" xfId="0" applyFont="1" applyFill="1" applyBorder="1" applyAlignment="1" applyProtection="1">
      <alignment horizontal="center" vertical="center" wrapText="1"/>
    </xf>
    <xf numFmtId="0" fontId="17" fillId="5" borderId="8" xfId="0" applyFont="1" applyFill="1" applyBorder="1" applyAlignment="1" applyProtection="1">
      <alignment horizontal="center" vertical="center" wrapText="1"/>
    </xf>
    <xf numFmtId="0" fontId="17" fillId="5" borderId="9" xfId="0" applyFont="1" applyFill="1" applyBorder="1" applyAlignment="1" applyProtection="1">
      <alignment horizontal="center" vertical="center" wrapText="1"/>
    </xf>
    <xf numFmtId="0" fontId="17" fillId="0" borderId="10" xfId="0" applyFont="1" applyFill="1" applyBorder="1" applyAlignment="1" applyProtection="1">
      <alignment horizontal="center" vertical="center" wrapText="1"/>
    </xf>
    <xf numFmtId="43" fontId="17" fillId="0" borderId="7" xfId="1" applyFont="1" applyFill="1" applyBorder="1" applyAlignment="1" applyProtection="1">
      <alignment horizontal="center" vertical="center" wrapText="1"/>
    </xf>
    <xf numFmtId="43" fontId="2" fillId="0" borderId="7" xfId="1" applyFont="1" applyFill="1" applyBorder="1" applyAlignment="1" applyProtection="1">
      <alignment horizontal="center" vertical="center" wrapText="1"/>
    </xf>
    <xf numFmtId="2" fontId="2" fillId="0" borderId="7" xfId="1" applyNumberFormat="1" applyFont="1" applyFill="1" applyBorder="1" applyAlignment="1" applyProtection="1">
      <alignment horizontal="center" vertical="center" wrapText="1"/>
    </xf>
    <xf numFmtId="0" fontId="18" fillId="6" borderId="11" xfId="0" applyFont="1" applyFill="1" applyBorder="1" applyAlignment="1" applyProtection="1">
      <alignment horizontal="left" vertical="center"/>
    </xf>
    <xf numFmtId="0" fontId="3" fillId="0" borderId="0" xfId="0" applyFont="1" applyFill="1" applyProtection="1"/>
    <xf numFmtId="43" fontId="20" fillId="0" borderId="14" xfId="1" applyFont="1" applyFill="1" applyBorder="1" applyProtection="1"/>
    <xf numFmtId="43" fontId="20" fillId="0" borderId="13" xfId="1" applyFont="1" applyFill="1" applyBorder="1" applyProtection="1"/>
    <xf numFmtId="0" fontId="3" fillId="0" borderId="16" xfId="0" applyFont="1" applyBorder="1" applyProtection="1">
      <protection locked="0"/>
    </xf>
    <xf numFmtId="2" fontId="0" fillId="0" borderId="17" xfId="0" applyNumberFormat="1" applyFont="1" applyBorder="1" applyProtection="1"/>
    <xf numFmtId="0" fontId="3" fillId="0" borderId="0" xfId="0" applyFont="1" applyProtection="1"/>
    <xf numFmtId="0" fontId="3" fillId="0" borderId="14" xfId="0" applyFont="1" applyBorder="1" applyProtection="1">
      <protection locked="0"/>
    </xf>
    <xf numFmtId="2" fontId="0" fillId="0" borderId="18" xfId="0" applyNumberFormat="1" applyFont="1" applyBorder="1" applyProtection="1"/>
    <xf numFmtId="43" fontId="20" fillId="0" borderId="21" xfId="1" applyFont="1" applyFill="1" applyBorder="1" applyProtection="1"/>
    <xf numFmtId="0" fontId="3" fillId="0" borderId="22" xfId="0" applyFont="1" applyBorder="1" applyProtection="1">
      <protection locked="0"/>
    </xf>
    <xf numFmtId="2" fontId="0" fillId="0" borderId="21" xfId="0" applyNumberFormat="1" applyFont="1" applyBorder="1" applyProtection="1"/>
    <xf numFmtId="0" fontId="19" fillId="7" borderId="25" xfId="2" applyNumberFormat="1" applyFont="1" applyFill="1" applyBorder="1" applyAlignment="1" applyProtection="1">
      <alignment horizontal="center" vertical="center"/>
    </xf>
    <xf numFmtId="0" fontId="19" fillId="7" borderId="18" xfId="2" applyFont="1" applyFill="1" applyBorder="1" applyAlignment="1" applyProtection="1">
      <alignment horizontal="center" vertical="center"/>
    </xf>
    <xf numFmtId="43" fontId="20" fillId="0" borderId="18" xfId="1" applyFont="1" applyFill="1" applyBorder="1" applyProtection="1"/>
    <xf numFmtId="0" fontId="19" fillId="7" borderId="12" xfId="2" applyNumberFormat="1" applyFont="1" applyFill="1" applyBorder="1" applyAlignment="1" applyProtection="1">
      <alignment horizontal="center" vertical="center"/>
    </xf>
    <xf numFmtId="0" fontId="19" fillId="7" borderId="13" xfId="2" applyFont="1" applyFill="1" applyBorder="1" applyAlignment="1" applyProtection="1">
      <alignment horizontal="center" vertical="center"/>
    </xf>
    <xf numFmtId="0" fontId="19" fillId="7" borderId="20" xfId="2" applyNumberFormat="1" applyFont="1" applyFill="1" applyBorder="1" applyAlignment="1" applyProtection="1">
      <alignment horizontal="center" vertical="center"/>
    </xf>
    <xf numFmtId="0" fontId="19" fillId="7" borderId="21" xfId="2" applyFont="1" applyFill="1" applyBorder="1" applyAlignment="1" applyProtection="1">
      <alignment horizontal="center" vertical="center"/>
    </xf>
    <xf numFmtId="0" fontId="0" fillId="8" borderId="27" xfId="0" applyNumberFormat="1" applyFont="1" applyFill="1" applyBorder="1" applyAlignment="1" applyProtection="1">
      <alignment horizontal="center" vertical="center"/>
    </xf>
    <xf numFmtId="0" fontId="0" fillId="8" borderId="17" xfId="0" applyFont="1" applyFill="1" applyBorder="1" applyAlignment="1" applyProtection="1">
      <alignment horizontal="center" vertical="center"/>
    </xf>
    <xf numFmtId="0" fontId="0" fillId="8" borderId="12" xfId="0" applyNumberFormat="1" applyFont="1" applyFill="1" applyBorder="1" applyAlignment="1" applyProtection="1">
      <alignment horizontal="center" vertical="center"/>
    </xf>
    <xf numFmtId="0" fontId="0" fillId="8" borderId="13" xfId="0" applyFont="1" applyFill="1" applyBorder="1" applyAlignment="1" applyProtection="1">
      <alignment horizontal="center" vertical="center"/>
    </xf>
    <xf numFmtId="0" fontId="0" fillId="8" borderId="20" xfId="0" applyNumberFormat="1" applyFont="1" applyFill="1" applyBorder="1" applyAlignment="1" applyProtection="1">
      <alignment horizontal="center" vertical="center"/>
    </xf>
    <xf numFmtId="0" fontId="0" fillId="8" borderId="21" xfId="0" applyFont="1" applyFill="1" applyBorder="1" applyAlignment="1" applyProtection="1">
      <alignment horizontal="center" vertical="center"/>
    </xf>
    <xf numFmtId="0" fontId="19" fillId="9" borderId="26" xfId="0" applyFont="1" applyFill="1" applyBorder="1" applyAlignment="1" applyProtection="1">
      <alignment horizontal="left" vertical="center"/>
    </xf>
    <xf numFmtId="0" fontId="19" fillId="9" borderId="26" xfId="2" applyNumberFormat="1" applyFont="1" applyFill="1" applyBorder="1" applyAlignment="1" applyProtection="1">
      <alignment horizontal="center" vertical="center"/>
    </xf>
    <xf numFmtId="0" fontId="19" fillId="9" borderId="17" xfId="2" applyFont="1" applyFill="1" applyBorder="1" applyAlignment="1" applyProtection="1">
      <alignment horizontal="center" vertical="center"/>
    </xf>
    <xf numFmtId="0" fontId="19" fillId="9" borderId="12" xfId="0" applyFont="1" applyFill="1" applyBorder="1" applyAlignment="1" applyProtection="1">
      <alignment horizontal="left" vertical="center"/>
    </xf>
    <xf numFmtId="0" fontId="19" fillId="9" borderId="12" xfId="2" applyNumberFormat="1" applyFont="1" applyFill="1" applyBorder="1" applyAlignment="1" applyProtection="1">
      <alignment horizontal="center" vertical="center"/>
    </xf>
    <xf numFmtId="0" fontId="19" fillId="9" borderId="13" xfId="2" applyFont="1" applyFill="1" applyBorder="1" applyAlignment="1" applyProtection="1">
      <alignment horizontal="center" vertical="center"/>
    </xf>
    <xf numFmtId="0" fontId="19" fillId="9" borderId="12" xfId="2" applyFont="1" applyFill="1" applyBorder="1" applyAlignment="1" applyProtection="1">
      <alignment horizontal="left" vertical="center"/>
    </xf>
    <xf numFmtId="49" fontId="19" fillId="9" borderId="13" xfId="2" applyNumberFormat="1" applyFont="1" applyFill="1" applyBorder="1" applyAlignment="1" applyProtection="1">
      <alignment horizontal="center" vertical="center"/>
    </xf>
    <xf numFmtId="0" fontId="19" fillId="9" borderId="20" xfId="0" applyFont="1" applyFill="1" applyBorder="1" applyAlignment="1" applyProtection="1">
      <alignment horizontal="left" vertical="center"/>
    </xf>
    <xf numFmtId="0" fontId="19" fillId="9" borderId="20" xfId="2" applyNumberFormat="1" applyFont="1" applyFill="1" applyBorder="1" applyAlignment="1" applyProtection="1">
      <alignment horizontal="center" vertical="center"/>
    </xf>
    <xf numFmtId="0" fontId="19" fillId="9" borderId="21" xfId="2" applyFont="1" applyFill="1" applyBorder="1" applyAlignment="1" applyProtection="1">
      <alignment horizontal="center" vertical="center"/>
    </xf>
    <xf numFmtId="0" fontId="19" fillId="10" borderId="25" xfId="2" applyNumberFormat="1" applyFont="1" applyFill="1" applyBorder="1" applyAlignment="1" applyProtection="1">
      <alignment horizontal="center" vertical="center"/>
    </xf>
    <xf numFmtId="0" fontId="19" fillId="10" borderId="18" xfId="2" applyFont="1" applyFill="1" applyBorder="1" applyAlignment="1" applyProtection="1">
      <alignment horizontal="center" vertical="center"/>
    </xf>
    <xf numFmtId="0" fontId="19" fillId="10" borderId="12" xfId="2" applyNumberFormat="1" applyFont="1" applyFill="1" applyBorder="1" applyAlignment="1" applyProtection="1">
      <alignment horizontal="center" vertical="center"/>
    </xf>
    <xf numFmtId="0" fontId="19" fillId="10" borderId="13" xfId="2" applyFont="1" applyFill="1" applyBorder="1" applyAlignment="1" applyProtection="1">
      <alignment horizontal="center" vertical="center"/>
    </xf>
    <xf numFmtId="0" fontId="19" fillId="10" borderId="12" xfId="0" applyFont="1" applyFill="1" applyBorder="1" applyAlignment="1" applyProtection="1">
      <alignment horizontal="left" vertical="center"/>
    </xf>
    <xf numFmtId="0" fontId="18" fillId="6" borderId="28" xfId="0" applyFont="1" applyFill="1" applyBorder="1" applyAlignment="1" applyProtection="1">
      <alignment horizontal="left" vertical="center"/>
    </xf>
    <xf numFmtId="0" fontId="19" fillId="10" borderId="29" xfId="0" applyFont="1" applyFill="1" applyBorder="1" applyAlignment="1" applyProtection="1">
      <alignment horizontal="left" vertical="center"/>
    </xf>
    <xf numFmtId="0" fontId="3" fillId="0" borderId="30" xfId="0" applyFont="1" applyBorder="1" applyProtection="1">
      <protection locked="0"/>
    </xf>
    <xf numFmtId="2" fontId="0" fillId="0" borderId="31" xfId="0" applyNumberFormat="1" applyFont="1" applyBorder="1" applyProtection="1"/>
    <xf numFmtId="0" fontId="12" fillId="0" borderId="32" xfId="0" applyFont="1" applyBorder="1" applyAlignme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2" fillId="0" borderId="0" xfId="0" applyNumberFormat="1" applyFont="1" applyAlignment="1" applyProtection="1">
      <alignment horizontal="center" vertical="center"/>
    </xf>
    <xf numFmtId="43" fontId="20" fillId="0" borderId="0" xfId="1" applyFont="1" applyFill="1" applyBorder="1" applyProtection="1"/>
    <xf numFmtId="0" fontId="18" fillId="6" borderId="11" xfId="0" applyFont="1" applyFill="1" applyBorder="1" applyAlignment="1" applyProtection="1"/>
    <xf numFmtId="0" fontId="21" fillId="11" borderId="12" xfId="3" applyFont="1" applyFill="1" applyBorder="1" applyAlignment="1" applyProtection="1">
      <alignment horizontal="left" vertical="center"/>
    </xf>
    <xf numFmtId="0" fontId="1" fillId="11" borderId="28" xfId="2" applyFont="1" applyFill="1" applyBorder="1" applyAlignment="1" applyProtection="1">
      <alignment horizontal="center" vertical="center"/>
    </xf>
    <xf numFmtId="0" fontId="18" fillId="6" borderId="24" xfId="0" applyFont="1" applyFill="1" applyBorder="1" applyAlignment="1" applyProtection="1"/>
    <xf numFmtId="0" fontId="21" fillId="11" borderId="25" xfId="3" applyFont="1" applyFill="1" applyBorder="1" applyAlignment="1" applyProtection="1">
      <alignment horizontal="left" vertical="center"/>
    </xf>
    <xf numFmtId="0" fontId="0" fillId="11" borderId="36" xfId="2" applyFont="1" applyFill="1" applyBorder="1" applyAlignment="1" applyProtection="1">
      <alignment horizontal="center" vertical="center"/>
    </xf>
    <xf numFmtId="0" fontId="18" fillId="6" borderId="19" xfId="0" applyFont="1" applyFill="1" applyBorder="1" applyAlignment="1" applyProtection="1"/>
    <xf numFmtId="0" fontId="21" fillId="11" borderId="20" xfId="3" applyFont="1" applyFill="1" applyBorder="1" applyAlignment="1" applyProtection="1">
      <alignment horizontal="left" vertical="center"/>
    </xf>
    <xf numFmtId="0" fontId="0" fillId="11" borderId="38" xfId="2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23" fillId="0" borderId="0" xfId="0" applyFont="1" applyAlignment="1" applyProtection="1">
      <alignment horizontal="center" vertical="center"/>
    </xf>
    <xf numFmtId="0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Alignment="1" applyProtection="1">
      <alignment horizontal="center" vertical="center"/>
    </xf>
    <xf numFmtId="0" fontId="24" fillId="0" borderId="14" xfId="0" applyFont="1" applyBorder="1" applyProtection="1"/>
    <xf numFmtId="2" fontId="0" fillId="0" borderId="18" xfId="0" applyNumberFormat="1" applyBorder="1" applyProtection="1"/>
    <xf numFmtId="0" fontId="24" fillId="0" borderId="34" xfId="0" applyFont="1" applyBorder="1" applyProtection="1"/>
    <xf numFmtId="2" fontId="26" fillId="0" borderId="13" xfId="0" applyNumberFormat="1" applyFont="1" applyBorder="1" applyProtection="1"/>
    <xf numFmtId="0" fontId="27" fillId="0" borderId="0" xfId="0" applyFont="1" applyAlignment="1" applyProtection="1"/>
    <xf numFmtId="0" fontId="30" fillId="0" borderId="0" xfId="0" applyFont="1" applyFill="1" applyBorder="1" applyAlignment="1" applyProtection="1"/>
    <xf numFmtId="0" fontId="26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24" fillId="0" borderId="22" xfId="0" applyFont="1" applyBorder="1" applyProtection="1"/>
    <xf numFmtId="0" fontId="26" fillId="0" borderId="0" xfId="0" applyFont="1" applyAlignment="1" applyProtection="1">
      <alignment vertical="center"/>
    </xf>
    <xf numFmtId="0" fontId="0" fillId="0" borderId="0" xfId="0" applyAlignment="1" applyProtection="1">
      <alignment horizontal="left"/>
    </xf>
    <xf numFmtId="0" fontId="31" fillId="0" borderId="0" xfId="0" applyFont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center" vertical="center"/>
    </xf>
    <xf numFmtId="0" fontId="26" fillId="0" borderId="40" xfId="0" applyFont="1" applyBorder="1" applyProtection="1"/>
    <xf numFmtId="0" fontId="26" fillId="0" borderId="35" xfId="0" applyFont="1" applyBorder="1" applyProtection="1"/>
    <xf numFmtId="0" fontId="26" fillId="0" borderId="33" xfId="0" applyFont="1" applyBorder="1" applyProtection="1"/>
    <xf numFmtId="0" fontId="26" fillId="0" borderId="37" xfId="0" applyFont="1" applyBorder="1" applyProtection="1"/>
    <xf numFmtId="0" fontId="37" fillId="0" borderId="0" xfId="0" applyFont="1" applyBorder="1" applyAlignment="1" applyProtection="1">
      <alignment horizontal="center" vertical="center" textRotation="90"/>
    </xf>
    <xf numFmtId="0" fontId="26" fillId="0" borderId="0" xfId="0" applyFont="1" applyBorder="1" applyProtection="1"/>
    <xf numFmtId="0" fontId="26" fillId="0" borderId="0" xfId="0" applyFont="1" applyFill="1" applyBorder="1" applyProtection="1"/>
    <xf numFmtId="0" fontId="0" fillId="0" borderId="0" xfId="0" applyBorder="1" applyAlignment="1" applyProtection="1"/>
    <xf numFmtId="0" fontId="27" fillId="0" borderId="40" xfId="0" applyFont="1" applyBorder="1" applyProtection="1"/>
    <xf numFmtId="43" fontId="20" fillId="0" borderId="22" xfId="1" applyFont="1" applyFill="1" applyBorder="1" applyProtection="1"/>
    <xf numFmtId="43" fontId="20" fillId="0" borderId="34" xfId="1" applyFont="1" applyFill="1" applyBorder="1" applyProtection="1"/>
    <xf numFmtId="0" fontId="0" fillId="0" borderId="0" xfId="0" applyBorder="1" applyAlignment="1" applyProtection="1">
      <alignment horizontal="center" vertical="center"/>
    </xf>
    <xf numFmtId="43" fontId="42" fillId="0" borderId="15" xfId="1" applyFont="1" applyFill="1" applyBorder="1" applyProtection="1"/>
    <xf numFmtId="43" fontId="42" fillId="0" borderId="23" xfId="1" applyFont="1" applyFill="1" applyBorder="1" applyProtection="1"/>
    <xf numFmtId="43" fontId="42" fillId="0" borderId="0" xfId="1" applyFont="1" applyFill="1" applyBorder="1" applyProtection="1"/>
    <xf numFmtId="43" fontId="42" fillId="0" borderId="29" xfId="1" applyFont="1" applyFill="1" applyBorder="1" applyProtection="1"/>
    <xf numFmtId="43" fontId="41" fillId="0" borderId="7" xfId="1" applyFont="1" applyFill="1" applyBorder="1" applyAlignment="1" applyProtection="1">
      <alignment horizontal="center" vertical="center" wrapText="1"/>
    </xf>
    <xf numFmtId="0" fontId="43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vertical="center"/>
    </xf>
    <xf numFmtId="0" fontId="18" fillId="13" borderId="16" xfId="0" applyFont="1" applyFill="1" applyBorder="1" applyAlignment="1" applyProtection="1">
      <alignment horizontal="left" vertical="center"/>
    </xf>
    <xf numFmtId="0" fontId="19" fillId="13" borderId="27" xfId="0" applyFont="1" applyFill="1" applyBorder="1" applyAlignment="1" applyProtection="1">
      <alignment horizontal="left" vertical="center"/>
    </xf>
    <xf numFmtId="0" fontId="19" fillId="13" borderId="26" xfId="2" applyNumberFormat="1" applyFont="1" applyFill="1" applyBorder="1" applyAlignment="1" applyProtection="1">
      <alignment horizontal="center" vertical="center"/>
    </xf>
    <xf numFmtId="0" fontId="19" fillId="13" borderId="17" xfId="2" applyFont="1" applyFill="1" applyBorder="1" applyAlignment="1" applyProtection="1">
      <alignment horizontal="center" vertical="center"/>
    </xf>
    <xf numFmtId="0" fontId="18" fillId="13" borderId="34" xfId="0" applyFont="1" applyFill="1" applyBorder="1" applyAlignment="1" applyProtection="1">
      <alignment horizontal="left" vertical="center"/>
    </xf>
    <xf numFmtId="0" fontId="19" fillId="13" borderId="29" xfId="0" applyFont="1" applyFill="1" applyBorder="1" applyAlignment="1" applyProtection="1">
      <alignment horizontal="left" vertical="center"/>
    </xf>
    <xf numFmtId="0" fontId="19" fillId="13" borderId="12" xfId="2" applyNumberFormat="1" applyFont="1" applyFill="1" applyBorder="1" applyAlignment="1" applyProtection="1">
      <alignment horizontal="center" vertical="center"/>
    </xf>
    <xf numFmtId="0" fontId="19" fillId="13" borderId="13" xfId="2" applyFont="1" applyFill="1" applyBorder="1" applyAlignment="1" applyProtection="1">
      <alignment horizontal="center" vertical="center"/>
    </xf>
    <xf numFmtId="0" fontId="18" fillId="13" borderId="22" xfId="0" applyFont="1" applyFill="1" applyBorder="1" applyAlignment="1" applyProtection="1">
      <alignment horizontal="left" vertical="center"/>
    </xf>
    <xf numFmtId="0" fontId="19" fillId="13" borderId="46" xfId="0" applyFont="1" applyFill="1" applyBorder="1" applyAlignment="1" applyProtection="1">
      <alignment horizontal="left" vertical="center"/>
    </xf>
    <xf numFmtId="0" fontId="19" fillId="13" borderId="20" xfId="2" applyNumberFormat="1" applyFont="1" applyFill="1" applyBorder="1" applyAlignment="1" applyProtection="1">
      <alignment horizontal="center" vertical="center"/>
    </xf>
    <xf numFmtId="0" fontId="19" fillId="13" borderId="21" xfId="2" applyFont="1" applyFill="1" applyBorder="1" applyAlignment="1" applyProtection="1">
      <alignment horizontal="center" vertical="center"/>
    </xf>
    <xf numFmtId="0" fontId="18" fillId="7" borderId="14" xfId="0" applyFont="1" applyFill="1" applyBorder="1" applyAlignment="1" applyProtection="1">
      <alignment horizontal="left" vertical="center"/>
    </xf>
    <xf numFmtId="0" fontId="19" fillId="7" borderId="47" xfId="0" applyFont="1" applyFill="1" applyBorder="1" applyAlignment="1" applyProtection="1">
      <alignment horizontal="left" vertical="center"/>
    </xf>
    <xf numFmtId="0" fontId="18" fillId="7" borderId="34" xfId="0" applyFont="1" applyFill="1" applyBorder="1" applyAlignment="1" applyProtection="1">
      <alignment horizontal="left" vertical="center"/>
    </xf>
    <xf numFmtId="0" fontId="19" fillId="7" borderId="29" xfId="0" applyFont="1" applyFill="1" applyBorder="1" applyAlignment="1" applyProtection="1">
      <alignment horizontal="left" vertical="center"/>
    </xf>
    <xf numFmtId="0" fontId="18" fillId="7" borderId="22" xfId="0" applyFont="1" applyFill="1" applyBorder="1" applyAlignment="1" applyProtection="1">
      <alignment horizontal="left" vertical="center"/>
    </xf>
    <xf numFmtId="0" fontId="19" fillId="7" borderId="46" xfId="0" applyFont="1" applyFill="1" applyBorder="1" applyAlignment="1" applyProtection="1">
      <alignment horizontal="left" vertical="center"/>
    </xf>
    <xf numFmtId="0" fontId="18" fillId="8" borderId="16" xfId="0" applyFont="1" applyFill="1" applyBorder="1" applyAlignment="1" applyProtection="1">
      <alignment horizontal="left" vertical="center"/>
    </xf>
    <xf numFmtId="164" fontId="0" fillId="8" borderId="27" xfId="0" applyNumberFormat="1" applyFont="1" applyFill="1" applyBorder="1" applyAlignment="1" applyProtection="1">
      <alignment vertical="center"/>
    </xf>
    <xf numFmtId="0" fontId="18" fillId="8" borderId="34" xfId="0" applyFont="1" applyFill="1" applyBorder="1" applyAlignment="1" applyProtection="1">
      <alignment horizontal="left" vertical="center"/>
    </xf>
    <xf numFmtId="164" fontId="0" fillId="8" borderId="29" xfId="0" applyNumberFormat="1" applyFont="1" applyFill="1" applyBorder="1" applyAlignment="1" applyProtection="1">
      <alignment vertical="center"/>
    </xf>
    <xf numFmtId="0" fontId="18" fillId="8" borderId="22" xfId="0" applyFont="1" applyFill="1" applyBorder="1" applyAlignment="1" applyProtection="1">
      <alignment horizontal="left" vertical="center"/>
    </xf>
    <xf numFmtId="164" fontId="0" fillId="8" borderId="46" xfId="0" applyNumberFormat="1" applyFont="1" applyFill="1" applyBorder="1" applyAlignment="1" applyProtection="1">
      <alignment vertical="center"/>
    </xf>
    <xf numFmtId="0" fontId="18" fillId="14" borderId="16" xfId="0" applyFont="1" applyFill="1" applyBorder="1" applyAlignment="1" applyProtection="1">
      <alignment horizontal="left" vertical="center"/>
    </xf>
    <xf numFmtId="0" fontId="18" fillId="14" borderId="34" xfId="0" applyFont="1" applyFill="1" applyBorder="1" applyAlignment="1" applyProtection="1">
      <alignment horizontal="left" vertical="center"/>
    </xf>
    <xf numFmtId="0" fontId="18" fillId="14" borderId="22" xfId="0" applyFont="1" applyFill="1" applyBorder="1" applyAlignment="1" applyProtection="1">
      <alignment horizontal="left" vertical="center"/>
    </xf>
    <xf numFmtId="0" fontId="18" fillId="10" borderId="14" xfId="0" applyFont="1" applyFill="1" applyBorder="1" applyAlignment="1" applyProtection="1">
      <alignment horizontal="left" vertical="center"/>
    </xf>
    <xf numFmtId="0" fontId="19" fillId="10" borderId="47" xfId="0" applyFont="1" applyFill="1" applyBorder="1" applyAlignment="1" applyProtection="1">
      <alignment horizontal="left" vertical="center"/>
    </xf>
    <xf numFmtId="0" fontId="18" fillId="10" borderId="34" xfId="0" applyFont="1" applyFill="1" applyBorder="1" applyAlignment="1" applyProtection="1">
      <alignment horizontal="left" vertical="center"/>
    </xf>
    <xf numFmtId="0" fontId="21" fillId="10" borderId="29" xfId="0" applyFont="1" applyFill="1" applyBorder="1" applyAlignment="1" applyProtection="1">
      <alignment horizontal="left" vertical="center"/>
    </xf>
    <xf numFmtId="0" fontId="19" fillId="10" borderId="29" xfId="0" quotePrefix="1" applyFont="1" applyFill="1" applyBorder="1" applyAlignment="1" applyProtection="1">
      <alignment horizontal="left" vertical="center"/>
    </xf>
    <xf numFmtId="0" fontId="1" fillId="11" borderId="33" xfId="2" applyNumberFormat="1" applyFont="1" applyFill="1" applyBorder="1" applyAlignment="1" applyProtection="1">
      <alignment horizontal="center" vertical="center"/>
    </xf>
    <xf numFmtId="0" fontId="1" fillId="11" borderId="35" xfId="2" applyNumberFormat="1" applyFont="1" applyFill="1" applyBorder="1" applyAlignment="1" applyProtection="1">
      <alignment horizontal="center" vertical="center"/>
    </xf>
    <xf numFmtId="0" fontId="1" fillId="11" borderId="37" xfId="2" applyNumberFormat="1" applyFont="1" applyFill="1" applyBorder="1" applyAlignment="1" applyProtection="1">
      <alignment horizontal="center" vertical="center"/>
    </xf>
    <xf numFmtId="0" fontId="26" fillId="0" borderId="45" xfId="0" applyFont="1" applyFill="1" applyBorder="1" applyAlignment="1" applyProtection="1">
      <alignment horizontal="center"/>
      <protection locked="0"/>
    </xf>
    <xf numFmtId="0" fontId="26" fillId="0" borderId="32" xfId="0" applyFont="1" applyFill="1" applyBorder="1" applyAlignment="1" applyProtection="1">
      <alignment horizontal="center"/>
      <protection locked="0"/>
    </xf>
    <xf numFmtId="0" fontId="26" fillId="0" borderId="28" xfId="0" applyFont="1" applyFill="1" applyBorder="1" applyAlignment="1" applyProtection="1">
      <alignment horizontal="center"/>
      <protection locked="0"/>
    </xf>
    <xf numFmtId="0" fontId="37" fillId="0" borderId="39" xfId="0" applyFont="1" applyBorder="1" applyAlignment="1" applyProtection="1">
      <alignment horizontal="center" vertical="center"/>
    </xf>
    <xf numFmtId="0" fontId="37" fillId="0" borderId="44" xfId="0" applyFont="1" applyBorder="1" applyAlignment="1" applyProtection="1">
      <alignment horizontal="center" vertical="center"/>
    </xf>
    <xf numFmtId="0" fontId="37" fillId="0" borderId="30" xfId="0" applyFont="1" applyBorder="1" applyAlignment="1" applyProtection="1">
      <alignment horizontal="center" vertical="center"/>
    </xf>
    <xf numFmtId="0" fontId="26" fillId="0" borderId="48" xfId="0" applyFont="1" applyFill="1" applyBorder="1" applyAlignment="1" applyProtection="1">
      <alignment horizontal="center"/>
      <protection locked="0"/>
    </xf>
    <xf numFmtId="0" fontId="26" fillId="0" borderId="23" xfId="0" applyFont="1" applyFill="1" applyBorder="1" applyAlignment="1" applyProtection="1">
      <alignment horizontal="center"/>
      <protection locked="0"/>
    </xf>
    <xf numFmtId="0" fontId="26" fillId="0" borderId="38" xfId="0" applyFont="1" applyFill="1" applyBorder="1" applyAlignment="1" applyProtection="1">
      <alignment horizontal="center"/>
      <protection locked="0"/>
    </xf>
    <xf numFmtId="0" fontId="25" fillId="0" borderId="0" xfId="0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center" vertical="center"/>
    </xf>
    <xf numFmtId="0" fontId="26" fillId="0" borderId="41" xfId="0" applyFont="1" applyFill="1" applyBorder="1" applyAlignment="1" applyProtection="1">
      <alignment horizontal="center"/>
      <protection locked="0"/>
    </xf>
    <xf numFmtId="0" fontId="26" fillId="0" borderId="42" xfId="0" applyFont="1" applyFill="1" applyBorder="1" applyAlignment="1" applyProtection="1">
      <alignment horizontal="center"/>
      <protection locked="0"/>
    </xf>
    <xf numFmtId="0" fontId="26" fillId="0" borderId="43" xfId="0" applyFont="1" applyFill="1" applyBorder="1" applyAlignment="1" applyProtection="1">
      <alignment horizontal="center"/>
      <protection locked="0"/>
    </xf>
    <xf numFmtId="0" fontId="56" fillId="0" borderId="0" xfId="0" applyFont="1" applyAlignment="1">
      <alignment horizontal="left" vertical="center" wrapText="1"/>
    </xf>
    <xf numFmtId="0" fontId="45" fillId="12" borderId="0" xfId="0" applyFont="1" applyFill="1" applyAlignment="1" applyProtection="1">
      <alignment horizontal="right"/>
    </xf>
    <xf numFmtId="0" fontId="46" fillId="0" borderId="3" xfId="0" applyNumberFormat="1" applyFont="1" applyFill="1" applyBorder="1" applyAlignment="1" applyProtection="1">
      <alignment horizontal="left" vertical="center" wrapText="1"/>
    </xf>
    <xf numFmtId="0" fontId="46" fillId="0" borderId="4" xfId="0" applyNumberFormat="1" applyFont="1" applyFill="1" applyBorder="1" applyAlignment="1" applyProtection="1">
      <alignment horizontal="left" vertical="center" wrapText="1"/>
    </xf>
    <xf numFmtId="0" fontId="46" fillId="0" borderId="5" xfId="0" applyNumberFormat="1" applyFont="1" applyFill="1" applyBorder="1" applyAlignment="1" applyProtection="1">
      <alignment horizontal="left" vertical="center" wrapText="1"/>
    </xf>
    <xf numFmtId="43" fontId="57" fillId="0" borderId="3" xfId="1" applyFont="1" applyFill="1" applyBorder="1" applyAlignment="1" applyProtection="1">
      <alignment horizontal="center" vertical="center"/>
    </xf>
    <xf numFmtId="43" fontId="57" fillId="0" borderId="4" xfId="1" applyFont="1" applyFill="1" applyBorder="1" applyAlignment="1" applyProtection="1">
      <alignment horizontal="center" vertical="center"/>
    </xf>
    <xf numFmtId="43" fontId="57" fillId="0" borderId="5" xfId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9" fillId="4" borderId="2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/>
    </xf>
    <xf numFmtId="22" fontId="7" fillId="0" borderId="0" xfId="0" applyNumberFormat="1" applyFont="1" applyAlignment="1" applyProtection="1">
      <alignment horizontal="center" vertical="center"/>
    </xf>
  </cellXfs>
  <cellStyles count="4">
    <cellStyle name="60% - Accent4" xfId="3" builtinId="44"/>
    <cellStyle name="Comma" xfId="1" builtinId="3"/>
    <cellStyle name="Normal" xfId="0" builtinId="0"/>
    <cellStyle name="Note" xfId="2" builtinId="10"/>
  </cellStyles>
  <dxfs count="6"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63" Type="http://schemas.openxmlformats.org/officeDocument/2006/relationships/image" Target="../media/image65.jpeg"/><Relationship Id="rId68" Type="http://schemas.openxmlformats.org/officeDocument/2006/relationships/image" Target="../media/image70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9" Type="http://schemas.openxmlformats.org/officeDocument/2006/relationships/image" Target="../media/image31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66" Type="http://schemas.openxmlformats.org/officeDocument/2006/relationships/image" Target="../media/image68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61" Type="http://schemas.openxmlformats.org/officeDocument/2006/relationships/image" Target="../media/image63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jpeg"/><Relationship Id="rId56" Type="http://schemas.openxmlformats.org/officeDocument/2006/relationships/image" Target="../media/image58.jpeg"/><Relationship Id="rId64" Type="http://schemas.openxmlformats.org/officeDocument/2006/relationships/image" Target="../media/image66.jpeg"/><Relationship Id="rId69" Type="http://schemas.openxmlformats.org/officeDocument/2006/relationships/image" Target="../media/image71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Relationship Id="rId67" Type="http://schemas.openxmlformats.org/officeDocument/2006/relationships/image" Target="../media/image69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54" Type="http://schemas.openxmlformats.org/officeDocument/2006/relationships/image" Target="../media/image56.jpeg"/><Relationship Id="rId62" Type="http://schemas.openxmlformats.org/officeDocument/2006/relationships/image" Target="../media/image64.jpeg"/><Relationship Id="rId70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1539016</xdr:colOff>
      <xdr:row>3</xdr:row>
      <xdr:rowOff>485969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09"/>
        <a:stretch/>
      </xdr:blipFill>
      <xdr:spPr>
        <a:xfrm>
          <a:off x="1" y="1"/>
          <a:ext cx="1539015" cy="1362268"/>
        </a:xfrm>
        <a:prstGeom prst="rect">
          <a:avLst/>
        </a:prstGeom>
      </xdr:spPr>
    </xdr:pic>
    <xdr:clientData/>
  </xdr:twoCellAnchor>
  <xdr:twoCellAnchor editAs="oneCell">
    <xdr:from>
      <xdr:col>6</xdr:col>
      <xdr:colOff>184669</xdr:colOff>
      <xdr:row>82</xdr:row>
      <xdr:rowOff>155511</xdr:rowOff>
    </xdr:from>
    <xdr:to>
      <xdr:col>7</xdr:col>
      <xdr:colOff>797185</xdr:colOff>
      <xdr:row>88</xdr:row>
      <xdr:rowOff>70563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8369" y="17367186"/>
          <a:ext cx="1422141" cy="1091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lund/Local%20Settings/Temporary%20Internet%20Files/OLKC7/Landed%20Cost%20Split%2001%2004%20Close%20V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Mop"/>
      <sheetName val="11 Mop Orange"/>
      <sheetName val="12 Mop Blue"/>
      <sheetName val="12 Mop Red"/>
      <sheetName val="20 Mop"/>
      <sheetName val="20 Mop Blue"/>
      <sheetName val="20 Mop Orange"/>
      <sheetName val="25 Mop"/>
      <sheetName val="26 Mop Blue"/>
      <sheetName val="Fellowes"/>
      <sheetName val="Lens Cloth"/>
      <sheetName val="Zip Lock"/>
      <sheetName val="Glove"/>
      <sheetName val="Micro Blue"/>
      <sheetName val="Micro Grey"/>
      <sheetName val="Cloth Blue"/>
      <sheetName val="Cloth Orange"/>
      <sheetName val="Cloth Orange Oth"/>
      <sheetName val="Cloth Green"/>
      <sheetName val="Cloth Green Silk"/>
      <sheetName val="Cloth Green Super Silk"/>
      <sheetName val="Cloth Yellow"/>
      <sheetName val="Summary"/>
      <sheetName val="Sales"/>
      <sheetName val="Detail"/>
      <sheetName val="Product All"/>
      <sheetName val="Standards"/>
      <sheetName val="Full Container"/>
      <sheetName val="Purchases 03"/>
      <sheetName val="Purchases 04"/>
      <sheetName val="Units 0104"/>
      <sheetName val="Frt Acc 0104"/>
      <sheetName val="Sales 0104"/>
      <sheetName val="Melab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A4" t="str">
            <v>Item</v>
          </cell>
          <cell r="B4" t="str">
            <v xml:space="preserve"> Pieces</v>
          </cell>
          <cell r="C4" t="str">
            <v xml:space="preserve"> Duty</v>
          </cell>
          <cell r="D4" t="str">
            <v xml:space="preserve"> Freight</v>
          </cell>
          <cell r="E4" t="str">
            <v xml:space="preserve"> Total Cost</v>
          </cell>
          <cell r="F4" t="str">
            <v xml:space="preserve">  Duty/Unit</v>
          </cell>
          <cell r="G4" t="str">
            <v xml:space="preserve">  Freight/Unit</v>
          </cell>
          <cell r="H4" t="str">
            <v xml:space="preserve">  Total/Unit</v>
          </cell>
        </row>
        <row r="5">
          <cell r="A5" t="str">
            <v>11 Mop</v>
          </cell>
          <cell r="B5">
            <v>56800</v>
          </cell>
          <cell r="C5">
            <v>3086.22</v>
          </cell>
          <cell r="D5">
            <v>2198.13</v>
          </cell>
          <cell r="E5">
            <v>5284.35</v>
          </cell>
          <cell r="F5">
            <v>5.4334859154929582E-2</v>
          </cell>
          <cell r="G5">
            <v>3.8699471830985918E-2</v>
          </cell>
          <cell r="H5">
            <v>9.30343309859155E-2</v>
          </cell>
        </row>
        <row r="6">
          <cell r="A6" t="str">
            <v>11 Mop Orange</v>
          </cell>
          <cell r="B6">
            <v>15000</v>
          </cell>
          <cell r="C6">
            <v>864.96</v>
          </cell>
          <cell r="D6">
            <v>1185.8699999999999</v>
          </cell>
          <cell r="E6">
            <v>2050.83</v>
          </cell>
          <cell r="F6">
            <v>5.7664E-2</v>
          </cell>
          <cell r="G6">
            <v>7.9058000000000003E-2</v>
          </cell>
          <cell r="H6">
            <v>0.13672199999999998</v>
          </cell>
        </row>
        <row r="7">
          <cell r="A7" t="str">
            <v>12 Mop Blue</v>
          </cell>
          <cell r="B7">
            <v>150</v>
          </cell>
          <cell r="C7">
            <v>21.62</v>
          </cell>
          <cell r="D7">
            <v>67.540000000000006</v>
          </cell>
          <cell r="E7">
            <v>89.16</v>
          </cell>
          <cell r="F7">
            <v>0.14413333333333334</v>
          </cell>
          <cell r="G7">
            <v>0.4502666666666667</v>
          </cell>
          <cell r="H7">
            <v>0.59439999999999993</v>
          </cell>
        </row>
        <row r="8">
          <cell r="A8" t="str">
            <v>12 Mop Red</v>
          </cell>
          <cell r="B8">
            <v>150</v>
          </cell>
          <cell r="C8">
            <v>21.62</v>
          </cell>
          <cell r="D8">
            <v>67.540000000000006</v>
          </cell>
          <cell r="E8">
            <v>89.16</v>
          </cell>
          <cell r="F8">
            <v>0.14413333333333334</v>
          </cell>
          <cell r="G8">
            <v>0.4502666666666667</v>
          </cell>
          <cell r="H8">
            <v>0.59439999999999993</v>
          </cell>
        </row>
        <row r="9">
          <cell r="A9" t="str">
            <v>20 Mop</v>
          </cell>
          <cell r="B9">
            <v>96316</v>
          </cell>
          <cell r="C9">
            <v>8385.01</v>
          </cell>
          <cell r="D9">
            <v>9854.92</v>
          </cell>
          <cell r="E9">
            <v>18239.93</v>
          </cell>
          <cell r="F9">
            <v>8.7057290585157196E-2</v>
          </cell>
          <cell r="G9">
            <v>0.10231861788280244</v>
          </cell>
          <cell r="H9">
            <v>0.18937590846795962</v>
          </cell>
        </row>
        <row r="10">
          <cell r="A10" t="str">
            <v>20 Mop Blue</v>
          </cell>
          <cell r="B10">
            <v>300</v>
          </cell>
          <cell r="C10">
            <v>67.569999999999993</v>
          </cell>
          <cell r="D10">
            <v>135.08000000000001</v>
          </cell>
          <cell r="E10">
            <v>202.65</v>
          </cell>
          <cell r="F10">
            <v>0.22523333333333331</v>
          </cell>
          <cell r="G10">
            <v>0.4502666666666667</v>
          </cell>
          <cell r="H10">
            <v>0.67549999999999999</v>
          </cell>
        </row>
        <row r="11">
          <cell r="A11" t="str">
            <v>20 Mop FMA</v>
          </cell>
          <cell r="B11">
            <v>300</v>
          </cell>
          <cell r="C11">
            <v>27.829999999999927</v>
          </cell>
          <cell r="D11">
            <v>29.079999999999472</v>
          </cell>
          <cell r="E11">
            <v>56.9099999999994</v>
          </cell>
          <cell r="F11">
            <v>9.2766666666666428E-2</v>
          </cell>
          <cell r="G11">
            <v>9.6933333333331581E-2</v>
          </cell>
          <cell r="H11">
            <v>0.18969999999999801</v>
          </cell>
        </row>
        <row r="12">
          <cell r="A12" t="str">
            <v>20 Mop Orange</v>
          </cell>
          <cell r="B12">
            <v>22500</v>
          </cell>
          <cell r="C12">
            <v>2014.4</v>
          </cell>
          <cell r="D12">
            <v>3385.6</v>
          </cell>
          <cell r="E12">
            <v>5400</v>
          </cell>
          <cell r="F12">
            <v>8.9528888888888894E-2</v>
          </cell>
          <cell r="G12">
            <v>0.15047111111111111</v>
          </cell>
          <cell r="H12">
            <v>0.24</v>
          </cell>
        </row>
        <row r="13">
          <cell r="A13" t="str">
            <v>20 Mop Red</v>
          </cell>
          <cell r="B13">
            <v>300</v>
          </cell>
          <cell r="C13">
            <v>67.569999999999993</v>
          </cell>
          <cell r="D13">
            <v>135.08000000000001</v>
          </cell>
          <cell r="E13">
            <v>202.65</v>
          </cell>
          <cell r="F13">
            <v>0.22523333333333331</v>
          </cell>
          <cell r="G13">
            <v>0.4502666666666667</v>
          </cell>
          <cell r="H13">
            <v>0.67549999999999999</v>
          </cell>
        </row>
        <row r="14">
          <cell r="A14" t="str">
            <v>25 Mop</v>
          </cell>
          <cell r="B14">
            <v>68875</v>
          </cell>
          <cell r="C14">
            <v>7733.12</v>
          </cell>
          <cell r="D14">
            <v>6058.05</v>
          </cell>
          <cell r="E14">
            <v>13791.17</v>
          </cell>
          <cell r="F14">
            <v>0.11227760435571689</v>
          </cell>
          <cell r="G14">
            <v>8.7957168784029024E-2</v>
          </cell>
          <cell r="H14">
            <v>0.20023477313974591</v>
          </cell>
        </row>
        <row r="15">
          <cell r="A15" t="str">
            <v>26 Mop Blue</v>
          </cell>
          <cell r="B15">
            <v>150</v>
          </cell>
          <cell r="C15">
            <v>44.6</v>
          </cell>
          <cell r="D15">
            <v>67.540000000000006</v>
          </cell>
          <cell r="E15">
            <v>112.14</v>
          </cell>
          <cell r="F15">
            <v>0.29733333333333334</v>
          </cell>
          <cell r="G15">
            <v>0.4502666666666667</v>
          </cell>
          <cell r="H15">
            <v>0.74760000000000004</v>
          </cell>
        </row>
        <row r="16">
          <cell r="A16" t="str">
            <v>Cloth Blue</v>
          </cell>
          <cell r="B16">
            <v>40000</v>
          </cell>
          <cell r="C16">
            <v>1507.28</v>
          </cell>
          <cell r="D16">
            <v>2161.59</v>
          </cell>
          <cell r="E16">
            <v>3668.87</v>
          </cell>
          <cell r="F16">
            <v>3.7682E-2</v>
          </cell>
          <cell r="G16">
            <v>5.4039750000000004E-2</v>
          </cell>
          <cell r="H16">
            <v>9.1721750000000005E-2</v>
          </cell>
        </row>
        <row r="17">
          <cell r="A17" t="str">
            <v>Cloth Green Silk</v>
          </cell>
          <cell r="B17">
            <v>500</v>
          </cell>
          <cell r="C17">
            <v>76.58</v>
          </cell>
          <cell r="D17">
            <v>135.06</v>
          </cell>
          <cell r="E17">
            <v>211.64</v>
          </cell>
          <cell r="F17">
            <v>0.15315999999999999</v>
          </cell>
          <cell r="G17">
            <v>0.27012000000000003</v>
          </cell>
          <cell r="H17">
            <v>0.42327999999999999</v>
          </cell>
        </row>
        <row r="18">
          <cell r="A18" t="str">
            <v>Cloth Green Sup Silk</v>
          </cell>
          <cell r="B18">
            <v>27000</v>
          </cell>
          <cell r="C18">
            <v>938.4</v>
          </cell>
          <cell r="D18">
            <v>1132.31</v>
          </cell>
          <cell r="E18">
            <v>2070.71</v>
          </cell>
          <cell r="F18">
            <v>3.475555555555554E-2</v>
          </cell>
          <cell r="G18">
            <v>4.1937407407407395E-2</v>
          </cell>
          <cell r="H18">
            <v>7.6692962962962935E-2</v>
          </cell>
        </row>
        <row r="19">
          <cell r="A19" t="str">
            <v>Cloth Lg Green</v>
          </cell>
          <cell r="B19">
            <v>750</v>
          </cell>
          <cell r="C19">
            <v>193.71</v>
          </cell>
          <cell r="D19">
            <v>273.88</v>
          </cell>
          <cell r="E19">
            <v>467.59</v>
          </cell>
          <cell r="F19">
            <v>0.25828000000000001</v>
          </cell>
          <cell r="G19">
            <v>0.36517333333333335</v>
          </cell>
          <cell r="H19">
            <v>0.6234533333333333</v>
          </cell>
        </row>
        <row r="20">
          <cell r="A20" t="str">
            <v>Cloth Orange Oth</v>
          </cell>
          <cell r="B20">
            <v>15000</v>
          </cell>
          <cell r="C20">
            <v>616.94000000000005</v>
          </cell>
          <cell r="D20">
            <v>1452.11</v>
          </cell>
          <cell r="E20">
            <v>2069.0500000000002</v>
          </cell>
          <cell r="F20">
            <v>4.1129333333333337E-2</v>
          </cell>
          <cell r="G20">
            <v>9.6807333333333342E-2</v>
          </cell>
          <cell r="H20">
            <v>0.13793666666666668</v>
          </cell>
        </row>
        <row r="21">
          <cell r="A21" t="str">
            <v>Cloth Other</v>
          </cell>
          <cell r="B21">
            <v>600</v>
          </cell>
          <cell r="C21">
            <v>69.22</v>
          </cell>
          <cell r="D21">
            <v>246.6</v>
          </cell>
          <cell r="E21">
            <v>315.82</v>
          </cell>
          <cell r="F21">
            <v>0.11536666666666666</v>
          </cell>
          <cell r="G21">
            <v>0.41099999999999992</v>
          </cell>
          <cell r="H21">
            <v>0.52636666666666654</v>
          </cell>
        </row>
        <row r="22">
          <cell r="A22" t="str">
            <v>Cloth Yellow</v>
          </cell>
          <cell r="B22">
            <v>750</v>
          </cell>
          <cell r="C22">
            <v>44.16</v>
          </cell>
          <cell r="D22">
            <v>57.1</v>
          </cell>
          <cell r="E22">
            <v>101.26</v>
          </cell>
          <cell r="F22">
            <v>5.8879999999999995E-2</v>
          </cell>
          <cell r="G22">
            <v>7.6133333333333331E-2</v>
          </cell>
          <cell r="H22">
            <v>0.13501333333333335</v>
          </cell>
        </row>
        <row r="23">
          <cell r="A23" t="str">
            <v>Fellowes</v>
          </cell>
          <cell r="B23">
            <v>45000</v>
          </cell>
          <cell r="C23">
            <v>1734.71</v>
          </cell>
          <cell r="D23">
            <v>1491.44</v>
          </cell>
          <cell r="E23">
            <v>3226.15</v>
          </cell>
          <cell r="F23">
            <v>3.854911111111111E-2</v>
          </cell>
          <cell r="G23">
            <v>3.3143111111111109E-2</v>
          </cell>
          <cell r="H23">
            <v>7.1692222222222227E-2</v>
          </cell>
        </row>
        <row r="24">
          <cell r="A24" t="str">
            <v>Fellowes 2x4</v>
          </cell>
          <cell r="B24">
            <v>25000</v>
          </cell>
          <cell r="C24">
            <v>154.61000000000001</v>
          </cell>
          <cell r="D24">
            <v>101.8</v>
          </cell>
          <cell r="E24">
            <v>256.41000000000003</v>
          </cell>
          <cell r="F24">
            <v>6.1844000000000005E-3</v>
          </cell>
          <cell r="G24">
            <v>4.0720000000000001E-3</v>
          </cell>
          <cell r="H24">
            <v>1.0256400000000001E-2</v>
          </cell>
        </row>
        <row r="25">
          <cell r="A25" t="str">
            <v>Fellowes 4x4</v>
          </cell>
          <cell r="B25">
            <v>5200</v>
          </cell>
          <cell r="C25">
            <v>189.13</v>
          </cell>
          <cell r="D25">
            <v>190.9</v>
          </cell>
          <cell r="E25">
            <v>380.03</v>
          </cell>
          <cell r="F25">
            <v>3.6371153846153845E-2</v>
          </cell>
          <cell r="G25">
            <v>3.6711538461538462E-2</v>
          </cell>
          <cell r="H25">
            <v>7.3082692307692307E-2</v>
          </cell>
        </row>
        <row r="26">
          <cell r="A26" t="str">
            <v>Glove</v>
          </cell>
          <cell r="B26">
            <v>15000</v>
          </cell>
          <cell r="C26">
            <v>1000.67</v>
          </cell>
          <cell r="D26">
            <v>1106.43</v>
          </cell>
          <cell r="E26">
            <v>2107.1</v>
          </cell>
          <cell r="F26">
            <v>6.6711333333333345E-2</v>
          </cell>
          <cell r="G26">
            <v>7.3762000000000008E-2</v>
          </cell>
          <cell r="H26">
            <v>0.14047333333333337</v>
          </cell>
        </row>
        <row r="27">
          <cell r="A27" t="str">
            <v>Lens Cloth</v>
          </cell>
          <cell r="B27">
            <v>2500</v>
          </cell>
          <cell r="C27">
            <v>68.72</v>
          </cell>
          <cell r="D27">
            <v>43.63</v>
          </cell>
          <cell r="E27">
            <v>112.35</v>
          </cell>
          <cell r="F27">
            <v>2.7487999999999999E-2</v>
          </cell>
          <cell r="G27">
            <v>1.7452000000000002E-2</v>
          </cell>
          <cell r="H27">
            <v>4.4940000000000001E-2</v>
          </cell>
        </row>
        <row r="28">
          <cell r="A28" t="str">
            <v>Micro Blue</v>
          </cell>
          <cell r="B28">
            <v>2000</v>
          </cell>
          <cell r="C28">
            <v>132.78</v>
          </cell>
          <cell r="D28">
            <v>190.3</v>
          </cell>
          <cell r="E28">
            <v>323.08</v>
          </cell>
          <cell r="F28">
            <v>6.6390000000000005E-2</v>
          </cell>
          <cell r="G28">
            <v>9.5150000000000012E-2</v>
          </cell>
          <cell r="H28">
            <v>0.16153999999999999</v>
          </cell>
        </row>
        <row r="29">
          <cell r="A29" t="str">
            <v>Micro Grey</v>
          </cell>
          <cell r="B29">
            <v>2000</v>
          </cell>
          <cell r="C29">
            <v>132.78</v>
          </cell>
          <cell r="D29">
            <v>190.3</v>
          </cell>
          <cell r="E29">
            <v>323.08</v>
          </cell>
          <cell r="F29">
            <v>6.6390000000000005E-2</v>
          </cell>
          <cell r="G29">
            <v>9.5150000000000012E-2</v>
          </cell>
          <cell r="H29">
            <v>0.16153999999999999</v>
          </cell>
        </row>
        <row r="30">
          <cell r="A30" t="str">
            <v>Scrub &amp; Clean</v>
          </cell>
          <cell r="B30">
            <v>500</v>
          </cell>
          <cell r="C30">
            <v>29.2</v>
          </cell>
          <cell r="D30">
            <v>29.09</v>
          </cell>
          <cell r="E30">
            <v>58.29</v>
          </cell>
          <cell r="F30">
            <v>5.8400000000000001E-2</v>
          </cell>
          <cell r="G30">
            <v>5.8180000000000003E-2</v>
          </cell>
          <cell r="H30">
            <v>0.11658</v>
          </cell>
        </row>
        <row r="31">
          <cell r="A31" t="str">
            <v>Zip Lock</v>
          </cell>
          <cell r="B31">
            <v>25000</v>
          </cell>
          <cell r="C31">
            <v>668.24</v>
          </cell>
          <cell r="D31">
            <v>677.32</v>
          </cell>
          <cell r="E31">
            <v>1345.56</v>
          </cell>
          <cell r="F31">
            <v>2.6729599999999999E-2</v>
          </cell>
          <cell r="G31">
            <v>2.7092799999999997E-2</v>
          </cell>
          <cell r="H31">
            <v>5.3822399999999999E-2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109"/>
  <sheetViews>
    <sheetView tabSelected="1" topLeftCell="A56" zoomScale="98" zoomScaleNormal="98" workbookViewId="0">
      <pane xSplit="3" topLeftCell="D1" activePane="topRight" state="frozen"/>
      <selection activeCell="H39" sqref="H39"/>
      <selection pane="topRight" activeCell="C94" sqref="C94:K94"/>
    </sheetView>
  </sheetViews>
  <sheetFormatPr defaultColWidth="9.140625" defaultRowHeight="15" x14ac:dyDescent="0.25"/>
  <cols>
    <col min="1" max="1" width="23.28515625" style="1" customWidth="1"/>
    <col min="2" max="2" width="37.42578125" style="89" customWidth="1"/>
    <col min="3" max="3" width="12" style="89" customWidth="1"/>
    <col min="4" max="4" width="13.140625" style="85" customWidth="1"/>
    <col min="5" max="5" width="3.7109375" style="3" customWidth="1"/>
    <col min="6" max="6" width="11.5703125" style="3" customWidth="1"/>
    <col min="7" max="7" width="12.140625" style="1" customWidth="1"/>
    <col min="8" max="8" width="14.28515625" style="1" customWidth="1"/>
    <col min="9" max="9" width="2.7109375" style="1" customWidth="1"/>
    <col min="10" max="10" width="9.140625" style="1"/>
    <col min="11" max="11" width="11.42578125" style="1" customWidth="1"/>
    <col min="12" max="16384" width="9.140625" style="1"/>
  </cols>
  <sheetData>
    <row r="1" spans="1:11" ht="26.25" customHeight="1" x14ac:dyDescent="0.45">
      <c r="B1" s="169" t="s">
        <v>0</v>
      </c>
      <c r="C1" s="169"/>
      <c r="D1" s="169"/>
      <c r="E1" s="169"/>
      <c r="F1" s="169"/>
      <c r="G1" s="169"/>
      <c r="H1" s="169"/>
      <c r="I1" s="2"/>
    </row>
    <row r="2" spans="1:11" ht="16.5" customHeight="1" x14ac:dyDescent="0.25">
      <c r="B2" s="172" t="s">
        <v>1</v>
      </c>
      <c r="C2" s="172"/>
      <c r="D2" s="172"/>
      <c r="E2" s="172"/>
      <c r="F2" s="172"/>
      <c r="G2" s="172"/>
      <c r="H2" s="172"/>
    </row>
    <row r="3" spans="1:11" ht="26.25" customHeight="1" x14ac:dyDescent="0.25">
      <c r="B3" s="172"/>
      <c r="C3" s="172"/>
      <c r="D3" s="172"/>
      <c r="E3" s="172"/>
      <c r="F3" s="172"/>
      <c r="G3" s="172"/>
      <c r="H3" s="172"/>
    </row>
    <row r="4" spans="1:11" s="4" customFormat="1" ht="39" customHeight="1" thickBot="1" x14ac:dyDescent="0.4">
      <c r="B4" s="170" t="s">
        <v>2</v>
      </c>
      <c r="C4" s="170"/>
      <c r="D4" s="170"/>
      <c r="E4" s="5"/>
      <c r="F4" s="171" t="s">
        <v>3</v>
      </c>
      <c r="G4" s="171"/>
      <c r="H4" s="171"/>
    </row>
    <row r="5" spans="1:11" ht="55.5" customHeight="1" thickBot="1" x14ac:dyDescent="0.3">
      <c r="A5" s="104" t="s">
        <v>125</v>
      </c>
      <c r="B5" s="163" t="s">
        <v>128</v>
      </c>
      <c r="C5" s="164"/>
      <c r="D5" s="165"/>
      <c r="E5" s="6"/>
      <c r="F5" s="166" t="s">
        <v>124</v>
      </c>
      <c r="G5" s="167"/>
      <c r="H5" s="168"/>
      <c r="J5" s="7"/>
      <c r="K5" s="7"/>
    </row>
    <row r="6" spans="1:11" ht="48.75" customHeight="1" thickBot="1" x14ac:dyDescent="0.3">
      <c r="A6" s="8" t="s">
        <v>4</v>
      </c>
      <c r="B6" s="9" t="s">
        <v>5</v>
      </c>
      <c r="C6" s="10" t="s">
        <v>6</v>
      </c>
      <c r="D6" s="11" t="s">
        <v>7</v>
      </c>
      <c r="E6" s="12"/>
      <c r="F6" s="13" t="s">
        <v>8</v>
      </c>
      <c r="G6" s="109" t="s">
        <v>9</v>
      </c>
      <c r="H6" s="13" t="s">
        <v>10</v>
      </c>
      <c r="J6" s="14" t="s">
        <v>11</v>
      </c>
      <c r="K6" s="15" t="s">
        <v>12</v>
      </c>
    </row>
    <row r="7" spans="1:11" s="17" customFormat="1" ht="15" customHeight="1" x14ac:dyDescent="0.25">
      <c r="A7" s="112" t="s">
        <v>13</v>
      </c>
      <c r="B7" s="113" t="s">
        <v>129</v>
      </c>
      <c r="C7" s="114">
        <v>5</v>
      </c>
      <c r="D7" s="115">
        <v>250</v>
      </c>
      <c r="F7" s="18">
        <v>0.97</v>
      </c>
      <c r="G7" s="105">
        <v>4.8499999999999996</v>
      </c>
      <c r="H7" s="19">
        <v>242.5</v>
      </c>
      <c r="J7" s="20"/>
      <c r="K7" s="21">
        <f t="shared" ref="K7:K70" si="0">J7*G7</f>
        <v>0</v>
      </c>
    </row>
    <row r="8" spans="1:11" s="22" customFormat="1" ht="15" customHeight="1" x14ac:dyDescent="0.25">
      <c r="A8" s="116" t="s">
        <v>14</v>
      </c>
      <c r="B8" s="117" t="s">
        <v>130</v>
      </c>
      <c r="C8" s="118">
        <v>5</v>
      </c>
      <c r="D8" s="119">
        <v>250</v>
      </c>
      <c r="F8" s="18">
        <v>0.97</v>
      </c>
      <c r="G8" s="105">
        <v>4.8499999999999996</v>
      </c>
      <c r="H8" s="19">
        <v>242.5</v>
      </c>
      <c r="J8" s="23"/>
      <c r="K8" s="24">
        <f t="shared" si="0"/>
        <v>0</v>
      </c>
    </row>
    <row r="9" spans="1:11" s="22" customFormat="1" ht="15" customHeight="1" x14ac:dyDescent="0.25">
      <c r="A9" s="116" t="s">
        <v>15</v>
      </c>
      <c r="B9" s="117" t="s">
        <v>131</v>
      </c>
      <c r="C9" s="118">
        <v>5</v>
      </c>
      <c r="D9" s="119">
        <v>250</v>
      </c>
      <c r="F9" s="18">
        <v>0.97</v>
      </c>
      <c r="G9" s="105">
        <v>4.8499999999999996</v>
      </c>
      <c r="H9" s="19">
        <v>242.5</v>
      </c>
      <c r="J9" s="23"/>
      <c r="K9" s="24">
        <f t="shared" si="0"/>
        <v>0</v>
      </c>
    </row>
    <row r="10" spans="1:11" s="22" customFormat="1" ht="15" customHeight="1" x14ac:dyDescent="0.25">
      <c r="A10" s="116" t="s">
        <v>16</v>
      </c>
      <c r="B10" s="117" t="s">
        <v>132</v>
      </c>
      <c r="C10" s="118">
        <v>5</v>
      </c>
      <c r="D10" s="119">
        <v>250</v>
      </c>
      <c r="F10" s="18">
        <v>0.97</v>
      </c>
      <c r="G10" s="105">
        <v>4.8499999999999996</v>
      </c>
      <c r="H10" s="19">
        <v>242.5</v>
      </c>
      <c r="J10" s="23"/>
      <c r="K10" s="24">
        <f t="shared" si="0"/>
        <v>0</v>
      </c>
    </row>
    <row r="11" spans="1:11" s="22" customFormat="1" ht="15" customHeight="1" x14ac:dyDescent="0.25">
      <c r="A11" s="116" t="s">
        <v>17</v>
      </c>
      <c r="B11" s="117" t="s">
        <v>133</v>
      </c>
      <c r="C11" s="118">
        <v>5</v>
      </c>
      <c r="D11" s="119">
        <v>250</v>
      </c>
      <c r="F11" s="18">
        <v>0.97</v>
      </c>
      <c r="G11" s="105">
        <v>4.8499999999999996</v>
      </c>
      <c r="H11" s="19">
        <v>242.5</v>
      </c>
      <c r="J11" s="23"/>
      <c r="K11" s="24">
        <f t="shared" si="0"/>
        <v>0</v>
      </c>
    </row>
    <row r="12" spans="1:11" s="22" customFormat="1" ht="15" customHeight="1" x14ac:dyDescent="0.25">
      <c r="A12" s="116" t="s">
        <v>18</v>
      </c>
      <c r="B12" s="117" t="s">
        <v>134</v>
      </c>
      <c r="C12" s="118">
        <v>5</v>
      </c>
      <c r="D12" s="119">
        <v>125</v>
      </c>
      <c r="F12" s="18">
        <v>1.59</v>
      </c>
      <c r="G12" s="105">
        <v>7.95</v>
      </c>
      <c r="H12" s="19">
        <v>198.75</v>
      </c>
      <c r="J12" s="23"/>
      <c r="K12" s="24">
        <f t="shared" si="0"/>
        <v>0</v>
      </c>
    </row>
    <row r="13" spans="1:11" s="22" customFormat="1" ht="15" customHeight="1" x14ac:dyDescent="0.25">
      <c r="A13" s="116" t="s">
        <v>19</v>
      </c>
      <c r="B13" s="117" t="s">
        <v>135</v>
      </c>
      <c r="C13" s="118">
        <v>5</v>
      </c>
      <c r="D13" s="119">
        <v>125</v>
      </c>
      <c r="F13" s="18">
        <v>1.59</v>
      </c>
      <c r="G13" s="105">
        <v>7.95</v>
      </c>
      <c r="H13" s="19">
        <v>198.75</v>
      </c>
      <c r="J13" s="23"/>
      <c r="K13" s="24">
        <f t="shared" si="0"/>
        <v>0</v>
      </c>
    </row>
    <row r="14" spans="1:11" s="22" customFormat="1" ht="15" customHeight="1" x14ac:dyDescent="0.25">
      <c r="A14" s="116" t="s">
        <v>20</v>
      </c>
      <c r="B14" s="117" t="s">
        <v>136</v>
      </c>
      <c r="C14" s="118">
        <v>5</v>
      </c>
      <c r="D14" s="119">
        <v>125</v>
      </c>
      <c r="F14" s="18">
        <v>1.59</v>
      </c>
      <c r="G14" s="105">
        <v>7.95</v>
      </c>
      <c r="H14" s="19">
        <v>198.75</v>
      </c>
      <c r="J14" s="23"/>
      <c r="K14" s="24">
        <f t="shared" si="0"/>
        <v>0</v>
      </c>
    </row>
    <row r="15" spans="1:11" s="22" customFormat="1" ht="15" customHeight="1" x14ac:dyDescent="0.25">
      <c r="A15" s="116" t="s">
        <v>21</v>
      </c>
      <c r="B15" s="117" t="s">
        <v>137</v>
      </c>
      <c r="C15" s="118">
        <v>5</v>
      </c>
      <c r="D15" s="119">
        <v>125</v>
      </c>
      <c r="F15" s="18">
        <v>1.59</v>
      </c>
      <c r="G15" s="105">
        <v>7.95</v>
      </c>
      <c r="H15" s="19">
        <v>198.75</v>
      </c>
      <c r="J15" s="23"/>
      <c r="K15" s="24">
        <f t="shared" si="0"/>
        <v>0</v>
      </c>
    </row>
    <row r="16" spans="1:11" s="22" customFormat="1" ht="15" customHeight="1" x14ac:dyDescent="0.25">
      <c r="A16" s="116" t="s">
        <v>22</v>
      </c>
      <c r="B16" s="117" t="s">
        <v>138</v>
      </c>
      <c r="C16" s="118">
        <v>5</v>
      </c>
      <c r="D16" s="119">
        <v>125</v>
      </c>
      <c r="F16" s="18">
        <v>1.59</v>
      </c>
      <c r="G16" s="105">
        <v>7.95</v>
      </c>
      <c r="H16" s="19">
        <v>198.75</v>
      </c>
      <c r="J16" s="23"/>
      <c r="K16" s="24">
        <f t="shared" si="0"/>
        <v>0</v>
      </c>
    </row>
    <row r="17" spans="1:11" s="22" customFormat="1" ht="15" customHeight="1" x14ac:dyDescent="0.25">
      <c r="A17" s="116" t="s">
        <v>23</v>
      </c>
      <c r="B17" s="117" t="s">
        <v>139</v>
      </c>
      <c r="C17" s="118">
        <v>5</v>
      </c>
      <c r="D17" s="119">
        <v>125</v>
      </c>
      <c r="F17" s="18">
        <v>2.52</v>
      </c>
      <c r="G17" s="105">
        <v>12.6</v>
      </c>
      <c r="H17" s="19">
        <v>315</v>
      </c>
      <c r="J17" s="23"/>
      <c r="K17" s="24">
        <f t="shared" si="0"/>
        <v>0</v>
      </c>
    </row>
    <row r="18" spans="1:11" s="22" customFormat="1" ht="15" customHeight="1" thickBot="1" x14ac:dyDescent="0.3">
      <c r="A18" s="120" t="s">
        <v>24</v>
      </c>
      <c r="B18" s="121" t="s">
        <v>140</v>
      </c>
      <c r="C18" s="122">
        <v>5</v>
      </c>
      <c r="D18" s="123">
        <v>250</v>
      </c>
      <c r="F18" s="102">
        <v>1.27</v>
      </c>
      <c r="G18" s="106">
        <v>6.35</v>
      </c>
      <c r="H18" s="25">
        <v>317.5</v>
      </c>
      <c r="J18" s="26"/>
      <c r="K18" s="27">
        <f t="shared" si="0"/>
        <v>0</v>
      </c>
    </row>
    <row r="19" spans="1:11" s="22" customFormat="1" ht="15" customHeight="1" x14ac:dyDescent="0.25">
      <c r="A19" s="124" t="s">
        <v>25</v>
      </c>
      <c r="B19" s="125" t="s">
        <v>141</v>
      </c>
      <c r="C19" s="28">
        <v>5</v>
      </c>
      <c r="D19" s="29">
        <v>250</v>
      </c>
      <c r="F19" s="18">
        <v>3.18</v>
      </c>
      <c r="G19" s="105">
        <v>15.9</v>
      </c>
      <c r="H19" s="30">
        <v>795</v>
      </c>
      <c r="J19" s="23"/>
      <c r="K19" s="24">
        <f t="shared" si="0"/>
        <v>0</v>
      </c>
    </row>
    <row r="20" spans="1:11" s="22" customFormat="1" ht="15" customHeight="1" x14ac:dyDescent="0.25">
      <c r="A20" s="126" t="s">
        <v>26</v>
      </c>
      <c r="B20" s="127" t="s">
        <v>142</v>
      </c>
      <c r="C20" s="31">
        <v>5</v>
      </c>
      <c r="D20" s="32">
        <v>250</v>
      </c>
      <c r="F20" s="18">
        <v>3.18</v>
      </c>
      <c r="G20" s="105">
        <v>15.9</v>
      </c>
      <c r="H20" s="19">
        <v>795</v>
      </c>
      <c r="J20" s="23"/>
      <c r="K20" s="24">
        <f t="shared" si="0"/>
        <v>0</v>
      </c>
    </row>
    <row r="21" spans="1:11" s="17" customFormat="1" ht="15" customHeight="1" x14ac:dyDescent="0.25">
      <c r="A21" s="126" t="s">
        <v>27</v>
      </c>
      <c r="B21" s="127" t="s">
        <v>143</v>
      </c>
      <c r="C21" s="31">
        <v>5</v>
      </c>
      <c r="D21" s="32">
        <v>125</v>
      </c>
      <c r="F21" s="18">
        <v>4.3499999999999996</v>
      </c>
      <c r="G21" s="105">
        <v>21.75</v>
      </c>
      <c r="H21" s="19">
        <v>543.75</v>
      </c>
      <c r="J21" s="23"/>
      <c r="K21" s="24">
        <f t="shared" si="0"/>
        <v>0</v>
      </c>
    </row>
    <row r="22" spans="1:11" s="22" customFormat="1" ht="15" customHeight="1" x14ac:dyDescent="0.25">
      <c r="A22" s="126" t="s">
        <v>28</v>
      </c>
      <c r="B22" s="127" t="s">
        <v>144</v>
      </c>
      <c r="C22" s="31">
        <v>5</v>
      </c>
      <c r="D22" s="32">
        <v>125</v>
      </c>
      <c r="F22" s="18">
        <v>4.3499999999999996</v>
      </c>
      <c r="G22" s="105">
        <v>21.75</v>
      </c>
      <c r="H22" s="19">
        <v>543.75</v>
      </c>
      <c r="J22" s="23"/>
      <c r="K22" s="24">
        <f t="shared" si="0"/>
        <v>0</v>
      </c>
    </row>
    <row r="23" spans="1:11" s="22" customFormat="1" ht="15" customHeight="1" x14ac:dyDescent="0.25">
      <c r="A23" s="126" t="s">
        <v>29</v>
      </c>
      <c r="B23" s="127" t="s">
        <v>145</v>
      </c>
      <c r="C23" s="31">
        <v>5</v>
      </c>
      <c r="D23" s="32">
        <v>125</v>
      </c>
      <c r="F23" s="18">
        <v>4.3499999999999996</v>
      </c>
      <c r="G23" s="105">
        <v>21.75</v>
      </c>
      <c r="H23" s="19">
        <v>543.75</v>
      </c>
      <c r="J23" s="23"/>
      <c r="K23" s="24">
        <f t="shared" si="0"/>
        <v>0</v>
      </c>
    </row>
    <row r="24" spans="1:11" s="22" customFormat="1" ht="15" customHeight="1" x14ac:dyDescent="0.25">
      <c r="A24" s="126" t="s">
        <v>30</v>
      </c>
      <c r="B24" s="127" t="s">
        <v>146</v>
      </c>
      <c r="C24" s="31">
        <v>5</v>
      </c>
      <c r="D24" s="32">
        <v>125</v>
      </c>
      <c r="F24" s="18">
        <v>4.3499999999999996</v>
      </c>
      <c r="G24" s="105">
        <v>21.75</v>
      </c>
      <c r="H24" s="19">
        <v>543.75</v>
      </c>
      <c r="J24" s="23"/>
      <c r="K24" s="24">
        <f t="shared" si="0"/>
        <v>0</v>
      </c>
    </row>
    <row r="25" spans="1:11" s="22" customFormat="1" ht="15" customHeight="1" x14ac:dyDescent="0.25">
      <c r="A25" s="126" t="s">
        <v>31</v>
      </c>
      <c r="B25" s="127" t="s">
        <v>147</v>
      </c>
      <c r="C25" s="31">
        <v>5</v>
      </c>
      <c r="D25" s="32">
        <v>125</v>
      </c>
      <c r="F25" s="18">
        <v>6.23</v>
      </c>
      <c r="G25" s="105">
        <v>31.150000000000002</v>
      </c>
      <c r="H25" s="19">
        <v>778.75</v>
      </c>
      <c r="J25" s="23"/>
      <c r="K25" s="24">
        <f t="shared" si="0"/>
        <v>0</v>
      </c>
    </row>
    <row r="26" spans="1:11" s="22" customFormat="1" ht="15" customHeight="1" x14ac:dyDescent="0.25">
      <c r="A26" s="126" t="s">
        <v>32</v>
      </c>
      <c r="B26" s="127" t="s">
        <v>148</v>
      </c>
      <c r="C26" s="31">
        <v>5</v>
      </c>
      <c r="D26" s="32">
        <v>125</v>
      </c>
      <c r="F26" s="18">
        <v>6.99</v>
      </c>
      <c r="G26" s="105">
        <v>34.950000000000003</v>
      </c>
      <c r="H26" s="19">
        <v>873.75</v>
      </c>
      <c r="J26" s="23"/>
      <c r="K26" s="24">
        <f t="shared" si="0"/>
        <v>0</v>
      </c>
    </row>
    <row r="27" spans="1:11" s="22" customFormat="1" ht="15" customHeight="1" x14ac:dyDescent="0.25">
      <c r="A27" s="126" t="s">
        <v>33</v>
      </c>
      <c r="B27" s="127" t="s">
        <v>149</v>
      </c>
      <c r="C27" s="31">
        <v>5</v>
      </c>
      <c r="D27" s="32">
        <v>125</v>
      </c>
      <c r="F27" s="18">
        <v>6.99</v>
      </c>
      <c r="G27" s="105">
        <v>34.950000000000003</v>
      </c>
      <c r="H27" s="19">
        <v>873.75</v>
      </c>
      <c r="J27" s="23"/>
      <c r="K27" s="24">
        <f t="shared" si="0"/>
        <v>0</v>
      </c>
    </row>
    <row r="28" spans="1:11" s="22" customFormat="1" ht="15" customHeight="1" thickBot="1" x14ac:dyDescent="0.3">
      <c r="A28" s="128" t="s">
        <v>34</v>
      </c>
      <c r="B28" s="129" t="s">
        <v>150</v>
      </c>
      <c r="C28" s="33">
        <v>5</v>
      </c>
      <c r="D28" s="34">
        <v>125</v>
      </c>
      <c r="F28" s="102">
        <v>5.4</v>
      </c>
      <c r="G28" s="106">
        <v>27</v>
      </c>
      <c r="H28" s="25">
        <v>675</v>
      </c>
      <c r="J28" s="26"/>
      <c r="K28" s="27">
        <f t="shared" si="0"/>
        <v>0</v>
      </c>
    </row>
    <row r="29" spans="1:11" s="22" customFormat="1" ht="15" customHeight="1" x14ac:dyDescent="0.25">
      <c r="A29" s="130" t="s">
        <v>35</v>
      </c>
      <c r="B29" s="131" t="s">
        <v>151</v>
      </c>
      <c r="C29" s="35">
        <v>3</v>
      </c>
      <c r="D29" s="36">
        <v>24</v>
      </c>
      <c r="F29" s="18">
        <v>10.41</v>
      </c>
      <c r="G29" s="105">
        <v>31.23</v>
      </c>
      <c r="H29" s="30">
        <v>249.84</v>
      </c>
      <c r="J29" s="23"/>
      <c r="K29" s="24">
        <f t="shared" si="0"/>
        <v>0</v>
      </c>
    </row>
    <row r="30" spans="1:11" s="22" customFormat="1" ht="15" customHeight="1" x14ac:dyDescent="0.25">
      <c r="A30" s="132" t="s">
        <v>36</v>
      </c>
      <c r="B30" s="133" t="s">
        <v>152</v>
      </c>
      <c r="C30" s="37">
        <v>5</v>
      </c>
      <c r="D30" s="38">
        <v>50</v>
      </c>
      <c r="F30" s="18">
        <v>9.49</v>
      </c>
      <c r="G30" s="105">
        <v>47.45</v>
      </c>
      <c r="H30" s="19">
        <v>474.5</v>
      </c>
      <c r="J30" s="23"/>
      <c r="K30" s="24">
        <f t="shared" si="0"/>
        <v>0</v>
      </c>
    </row>
    <row r="31" spans="1:11" s="22" customFormat="1" ht="15" customHeight="1" x14ac:dyDescent="0.25">
      <c r="A31" s="132" t="s">
        <v>37</v>
      </c>
      <c r="B31" s="133" t="s">
        <v>153</v>
      </c>
      <c r="C31" s="37">
        <v>5</v>
      </c>
      <c r="D31" s="38">
        <v>50</v>
      </c>
      <c r="F31" s="18">
        <v>9.49</v>
      </c>
      <c r="G31" s="105">
        <v>47.45</v>
      </c>
      <c r="H31" s="19">
        <v>474.5</v>
      </c>
      <c r="J31" s="23"/>
      <c r="K31" s="24">
        <f t="shared" si="0"/>
        <v>0</v>
      </c>
    </row>
    <row r="32" spans="1:11" s="22" customFormat="1" ht="15" customHeight="1" x14ac:dyDescent="0.25">
      <c r="A32" s="132" t="s">
        <v>38</v>
      </c>
      <c r="B32" s="133" t="s">
        <v>154</v>
      </c>
      <c r="C32" s="37">
        <v>2</v>
      </c>
      <c r="D32" s="38">
        <v>24</v>
      </c>
      <c r="F32" s="18">
        <v>12.16</v>
      </c>
      <c r="G32" s="105">
        <v>24.32</v>
      </c>
      <c r="H32" s="19">
        <v>291.84000000000003</v>
      </c>
      <c r="J32" s="23"/>
      <c r="K32" s="24">
        <f t="shared" si="0"/>
        <v>0</v>
      </c>
    </row>
    <row r="33" spans="1:11" s="22" customFormat="1" ht="15" customHeight="1" x14ac:dyDescent="0.25">
      <c r="A33" s="132" t="s">
        <v>39</v>
      </c>
      <c r="B33" s="133" t="s">
        <v>155</v>
      </c>
      <c r="C33" s="37">
        <v>1</v>
      </c>
      <c r="D33" s="38">
        <v>24</v>
      </c>
      <c r="F33" s="18">
        <v>15.1</v>
      </c>
      <c r="G33" s="105">
        <v>15.1</v>
      </c>
      <c r="H33" s="19">
        <v>362.4</v>
      </c>
      <c r="J33" s="23"/>
      <c r="K33" s="24">
        <f t="shared" si="0"/>
        <v>0</v>
      </c>
    </row>
    <row r="34" spans="1:11" s="22" customFormat="1" ht="15" customHeight="1" x14ac:dyDescent="0.25">
      <c r="A34" s="132" t="s">
        <v>40</v>
      </c>
      <c r="B34" s="133" t="s">
        <v>156</v>
      </c>
      <c r="C34" s="37">
        <v>1</v>
      </c>
      <c r="D34" s="38">
        <v>24</v>
      </c>
      <c r="F34" s="18">
        <v>12.31</v>
      </c>
      <c r="G34" s="105">
        <v>12.31</v>
      </c>
      <c r="H34" s="19">
        <v>295.44</v>
      </c>
      <c r="J34" s="23"/>
      <c r="K34" s="24">
        <f t="shared" si="0"/>
        <v>0</v>
      </c>
    </row>
    <row r="35" spans="1:11" s="22" customFormat="1" ht="15" customHeight="1" thickBot="1" x14ac:dyDescent="0.3">
      <c r="A35" s="134" t="s">
        <v>41</v>
      </c>
      <c r="B35" s="135" t="s">
        <v>157</v>
      </c>
      <c r="C35" s="39">
        <v>1</v>
      </c>
      <c r="D35" s="40">
        <v>24</v>
      </c>
      <c r="F35" s="102">
        <v>18.55</v>
      </c>
      <c r="G35" s="106">
        <v>18.55</v>
      </c>
      <c r="H35" s="25">
        <v>445.20000000000005</v>
      </c>
      <c r="J35" s="26"/>
      <c r="K35" s="27">
        <f t="shared" si="0"/>
        <v>0</v>
      </c>
    </row>
    <row r="36" spans="1:11" s="22" customFormat="1" ht="15" customHeight="1" x14ac:dyDescent="0.25">
      <c r="A36" s="136" t="s">
        <v>42</v>
      </c>
      <c r="B36" s="41" t="s">
        <v>43</v>
      </c>
      <c r="C36" s="42">
        <v>5</v>
      </c>
      <c r="D36" s="43">
        <v>250</v>
      </c>
      <c r="F36" s="18">
        <v>2.52</v>
      </c>
      <c r="G36" s="105">
        <v>12.6</v>
      </c>
      <c r="H36" s="30">
        <v>630</v>
      </c>
      <c r="J36" s="23"/>
      <c r="K36" s="24">
        <f t="shared" si="0"/>
        <v>0</v>
      </c>
    </row>
    <row r="37" spans="1:11" s="22" customFormat="1" ht="15" customHeight="1" x14ac:dyDescent="0.25">
      <c r="A37" s="137" t="s">
        <v>44</v>
      </c>
      <c r="B37" s="44" t="s">
        <v>45</v>
      </c>
      <c r="C37" s="45">
        <v>1</v>
      </c>
      <c r="D37" s="46">
        <v>24</v>
      </c>
      <c r="F37" s="18">
        <v>11.48</v>
      </c>
      <c r="G37" s="105">
        <v>11.48</v>
      </c>
      <c r="H37" s="19">
        <v>275.52</v>
      </c>
      <c r="J37" s="23"/>
      <c r="K37" s="24">
        <f t="shared" si="0"/>
        <v>0</v>
      </c>
    </row>
    <row r="38" spans="1:11" s="22" customFormat="1" ht="15" customHeight="1" x14ac:dyDescent="0.25">
      <c r="A38" s="137" t="s">
        <v>46</v>
      </c>
      <c r="B38" s="44" t="s">
        <v>47</v>
      </c>
      <c r="C38" s="45">
        <v>1</v>
      </c>
      <c r="D38" s="46">
        <v>24</v>
      </c>
      <c r="F38" s="18">
        <v>11.48</v>
      </c>
      <c r="G38" s="105">
        <v>11.48</v>
      </c>
      <c r="H38" s="19">
        <v>275.52</v>
      </c>
      <c r="J38" s="23"/>
      <c r="K38" s="24">
        <f t="shared" si="0"/>
        <v>0</v>
      </c>
    </row>
    <row r="39" spans="1:11" s="22" customFormat="1" ht="15" customHeight="1" x14ac:dyDescent="0.25">
      <c r="A39" s="137" t="s">
        <v>158</v>
      </c>
      <c r="B39" s="44" t="s">
        <v>48</v>
      </c>
      <c r="C39" s="45">
        <v>5</v>
      </c>
      <c r="D39" s="46">
        <v>125</v>
      </c>
      <c r="F39" s="18">
        <v>3.65</v>
      </c>
      <c r="G39" s="105">
        <v>18.25</v>
      </c>
      <c r="H39" s="19">
        <v>456.25</v>
      </c>
      <c r="J39" s="23"/>
      <c r="K39" s="24">
        <f t="shared" si="0"/>
        <v>0</v>
      </c>
    </row>
    <row r="40" spans="1:11" ht="15" customHeight="1" x14ac:dyDescent="0.25">
      <c r="A40" s="137" t="s">
        <v>49</v>
      </c>
      <c r="B40" s="47" t="s">
        <v>50</v>
      </c>
      <c r="C40" s="45">
        <v>5</v>
      </c>
      <c r="D40" s="48">
        <v>125</v>
      </c>
      <c r="E40" s="1"/>
      <c r="F40" s="18">
        <v>9.2200000000000006</v>
      </c>
      <c r="G40" s="105">
        <v>46.1</v>
      </c>
      <c r="H40" s="19">
        <v>1152.5</v>
      </c>
      <c r="J40" s="23"/>
      <c r="K40" s="24">
        <f t="shared" si="0"/>
        <v>0</v>
      </c>
    </row>
    <row r="41" spans="1:11" ht="15" customHeight="1" x14ac:dyDescent="0.25">
      <c r="A41" s="137" t="s">
        <v>51</v>
      </c>
      <c r="B41" s="47" t="s">
        <v>52</v>
      </c>
      <c r="C41" s="45">
        <v>5</v>
      </c>
      <c r="D41" s="48">
        <v>125</v>
      </c>
      <c r="E41" s="1"/>
      <c r="F41" s="18">
        <v>9.2200000000000006</v>
      </c>
      <c r="G41" s="105">
        <v>46.1</v>
      </c>
      <c r="H41" s="19">
        <v>1152.5</v>
      </c>
      <c r="J41" s="23"/>
      <c r="K41" s="24">
        <f t="shared" si="0"/>
        <v>0</v>
      </c>
    </row>
    <row r="42" spans="1:11" ht="15" customHeight="1" x14ac:dyDescent="0.25">
      <c r="A42" s="137" t="s">
        <v>53</v>
      </c>
      <c r="B42" s="47" t="s">
        <v>54</v>
      </c>
      <c r="C42" s="45">
        <v>5</v>
      </c>
      <c r="D42" s="48">
        <v>125</v>
      </c>
      <c r="E42" s="1"/>
      <c r="F42" s="18">
        <v>9.2200000000000006</v>
      </c>
      <c r="G42" s="105">
        <v>46.1</v>
      </c>
      <c r="H42" s="19">
        <v>1152.5</v>
      </c>
      <c r="J42" s="23"/>
      <c r="K42" s="24">
        <f t="shared" si="0"/>
        <v>0</v>
      </c>
    </row>
    <row r="43" spans="1:11" s="22" customFormat="1" ht="15" customHeight="1" thickBot="1" x14ac:dyDescent="0.3">
      <c r="A43" s="138" t="s">
        <v>55</v>
      </c>
      <c r="B43" s="49" t="s">
        <v>56</v>
      </c>
      <c r="C43" s="50">
        <v>5</v>
      </c>
      <c r="D43" s="51">
        <v>250</v>
      </c>
      <c r="F43" s="102">
        <v>3.1</v>
      </c>
      <c r="G43" s="106">
        <v>15.5</v>
      </c>
      <c r="H43" s="25">
        <v>775</v>
      </c>
      <c r="J43" s="26"/>
      <c r="K43" s="27">
        <f t="shared" si="0"/>
        <v>0</v>
      </c>
    </row>
    <row r="44" spans="1:11" s="22" customFormat="1" ht="15" customHeight="1" x14ac:dyDescent="0.25">
      <c r="A44" s="139" t="s">
        <v>57</v>
      </c>
      <c r="B44" s="140" t="s">
        <v>159</v>
      </c>
      <c r="C44" s="52">
        <v>1</v>
      </c>
      <c r="D44" s="53">
        <v>10</v>
      </c>
      <c r="F44" s="18">
        <v>5.05</v>
      </c>
      <c r="G44" s="105">
        <v>5.05</v>
      </c>
      <c r="H44" s="30">
        <v>50.5</v>
      </c>
      <c r="J44" s="23"/>
      <c r="K44" s="24">
        <f t="shared" si="0"/>
        <v>0</v>
      </c>
    </row>
    <row r="45" spans="1:11" s="22" customFormat="1" ht="15" customHeight="1" x14ac:dyDescent="0.25">
      <c r="A45" s="141" t="s">
        <v>58</v>
      </c>
      <c r="B45" s="142" t="s">
        <v>160</v>
      </c>
      <c r="C45" s="54">
        <v>1</v>
      </c>
      <c r="D45" s="55">
        <v>10</v>
      </c>
      <c r="F45" s="18">
        <v>9.4499999999999993</v>
      </c>
      <c r="G45" s="105">
        <v>9.4499999999999993</v>
      </c>
      <c r="H45" s="19">
        <v>94.5</v>
      </c>
      <c r="J45" s="23"/>
      <c r="K45" s="24">
        <f t="shared" si="0"/>
        <v>0</v>
      </c>
    </row>
    <row r="46" spans="1:11" s="17" customFormat="1" ht="15" customHeight="1" x14ac:dyDescent="0.25">
      <c r="A46" s="141" t="s">
        <v>59</v>
      </c>
      <c r="B46" s="58" t="s">
        <v>161</v>
      </c>
      <c r="C46" s="54">
        <v>1</v>
      </c>
      <c r="D46" s="55">
        <v>10</v>
      </c>
      <c r="F46" s="18">
        <v>12.87</v>
      </c>
      <c r="G46" s="105">
        <v>12.87</v>
      </c>
      <c r="H46" s="19">
        <v>128.69999999999999</v>
      </c>
      <c r="J46" s="23"/>
      <c r="K46" s="24">
        <f t="shared" si="0"/>
        <v>0</v>
      </c>
    </row>
    <row r="47" spans="1:11" s="17" customFormat="1" ht="15" customHeight="1" x14ac:dyDescent="0.25">
      <c r="A47" s="141" t="s">
        <v>60</v>
      </c>
      <c r="B47" s="58" t="s">
        <v>162</v>
      </c>
      <c r="C47" s="54">
        <v>1</v>
      </c>
      <c r="D47" s="55">
        <v>25</v>
      </c>
      <c r="F47" s="18">
        <v>4.8499999999999996</v>
      </c>
      <c r="G47" s="105">
        <v>4.8499999999999996</v>
      </c>
      <c r="H47" s="19">
        <v>121.24999999999999</v>
      </c>
      <c r="J47" s="23"/>
      <c r="K47" s="24">
        <f t="shared" si="0"/>
        <v>0</v>
      </c>
    </row>
    <row r="48" spans="1:11" s="17" customFormat="1" ht="15" customHeight="1" x14ac:dyDescent="0.25">
      <c r="A48" s="141" t="s">
        <v>61</v>
      </c>
      <c r="B48" s="58" t="s">
        <v>163</v>
      </c>
      <c r="C48" s="54">
        <v>1</v>
      </c>
      <c r="D48" s="55">
        <v>25</v>
      </c>
      <c r="F48" s="18">
        <v>6.76</v>
      </c>
      <c r="G48" s="105">
        <v>6.76</v>
      </c>
      <c r="H48" s="19">
        <v>169</v>
      </c>
      <c r="J48" s="23"/>
      <c r="K48" s="24">
        <f t="shared" si="0"/>
        <v>0</v>
      </c>
    </row>
    <row r="49" spans="1:11" s="17" customFormat="1" ht="15" customHeight="1" x14ac:dyDescent="0.25">
      <c r="A49" s="141" t="s">
        <v>62</v>
      </c>
      <c r="B49" s="58" t="s">
        <v>164</v>
      </c>
      <c r="C49" s="54">
        <v>1</v>
      </c>
      <c r="D49" s="55">
        <v>10</v>
      </c>
      <c r="F49" s="18">
        <v>20.11</v>
      </c>
      <c r="G49" s="105">
        <v>20.11</v>
      </c>
      <c r="H49" s="19">
        <v>201.1</v>
      </c>
      <c r="J49" s="23"/>
      <c r="K49" s="24">
        <f t="shared" si="0"/>
        <v>0</v>
      </c>
    </row>
    <row r="50" spans="1:11" s="22" customFormat="1" ht="15" customHeight="1" x14ac:dyDescent="0.25">
      <c r="A50" s="141" t="s">
        <v>63</v>
      </c>
      <c r="B50" s="58" t="s">
        <v>165</v>
      </c>
      <c r="C50" s="54">
        <v>1</v>
      </c>
      <c r="D50" s="55">
        <v>10</v>
      </c>
      <c r="F50" s="18">
        <v>18.87</v>
      </c>
      <c r="G50" s="105">
        <v>18.87</v>
      </c>
      <c r="H50" s="19">
        <v>188.70000000000002</v>
      </c>
      <c r="J50" s="23"/>
      <c r="K50" s="24">
        <f t="shared" si="0"/>
        <v>0</v>
      </c>
    </row>
    <row r="51" spans="1:11" s="22" customFormat="1" ht="15" customHeight="1" x14ac:dyDescent="0.25">
      <c r="A51" s="141" t="s">
        <v>64</v>
      </c>
      <c r="B51" s="58" t="s">
        <v>166</v>
      </c>
      <c r="C51" s="54">
        <v>1</v>
      </c>
      <c r="D51" s="55">
        <v>10</v>
      </c>
      <c r="F51" s="18">
        <v>12.88</v>
      </c>
      <c r="G51" s="105">
        <v>12.88</v>
      </c>
      <c r="H51" s="19">
        <v>128.80000000000001</v>
      </c>
      <c r="J51" s="23"/>
      <c r="K51" s="24">
        <f t="shared" si="0"/>
        <v>0</v>
      </c>
    </row>
    <row r="52" spans="1:11" s="22" customFormat="1" ht="15" customHeight="1" x14ac:dyDescent="0.25">
      <c r="A52" s="141" t="s">
        <v>65</v>
      </c>
      <c r="B52" s="58" t="s">
        <v>167</v>
      </c>
      <c r="C52" s="54">
        <v>1</v>
      </c>
      <c r="D52" s="55">
        <v>10</v>
      </c>
      <c r="F52" s="18">
        <v>15.97</v>
      </c>
      <c r="G52" s="105">
        <v>15.97</v>
      </c>
      <c r="H52" s="19">
        <v>159.70000000000002</v>
      </c>
      <c r="J52" s="23"/>
      <c r="K52" s="24">
        <f t="shared" si="0"/>
        <v>0</v>
      </c>
    </row>
    <row r="53" spans="1:11" s="22" customFormat="1" ht="15" customHeight="1" x14ac:dyDescent="0.25">
      <c r="A53" s="141" t="s">
        <v>66</v>
      </c>
      <c r="B53" s="58" t="s">
        <v>168</v>
      </c>
      <c r="C53" s="54">
        <v>1</v>
      </c>
      <c r="D53" s="55">
        <v>10</v>
      </c>
      <c r="F53" s="18">
        <v>9.9</v>
      </c>
      <c r="G53" s="105">
        <v>9.9</v>
      </c>
      <c r="H53" s="19">
        <v>99</v>
      </c>
      <c r="J53" s="23"/>
      <c r="K53" s="24">
        <f t="shared" si="0"/>
        <v>0</v>
      </c>
    </row>
    <row r="54" spans="1:11" s="22" customFormat="1" ht="15" customHeight="1" x14ac:dyDescent="0.25">
      <c r="A54" s="141" t="s">
        <v>67</v>
      </c>
      <c r="B54" s="58" t="s">
        <v>169</v>
      </c>
      <c r="C54" s="54">
        <v>1</v>
      </c>
      <c r="D54" s="55">
        <v>10</v>
      </c>
      <c r="F54" s="18">
        <v>11.95</v>
      </c>
      <c r="G54" s="105">
        <v>11.95</v>
      </c>
      <c r="H54" s="19">
        <v>119.5</v>
      </c>
      <c r="J54" s="23"/>
      <c r="K54" s="24">
        <f t="shared" si="0"/>
        <v>0</v>
      </c>
    </row>
    <row r="55" spans="1:11" s="22" customFormat="1" ht="15" customHeight="1" x14ac:dyDescent="0.25">
      <c r="A55" s="141" t="s">
        <v>68</v>
      </c>
      <c r="B55" s="58" t="s">
        <v>170</v>
      </c>
      <c r="C55" s="54">
        <v>1</v>
      </c>
      <c r="D55" s="55">
        <v>10</v>
      </c>
      <c r="F55" s="18">
        <v>11.95</v>
      </c>
      <c r="G55" s="105">
        <v>11.95</v>
      </c>
      <c r="H55" s="19">
        <v>119.5</v>
      </c>
      <c r="J55" s="23"/>
      <c r="K55" s="24">
        <f t="shared" si="0"/>
        <v>0</v>
      </c>
    </row>
    <row r="56" spans="1:11" s="22" customFormat="1" ht="15" customHeight="1" x14ac:dyDescent="0.25">
      <c r="A56" s="141" t="s">
        <v>69</v>
      </c>
      <c r="B56" s="58" t="s">
        <v>171</v>
      </c>
      <c r="C56" s="54">
        <v>1</v>
      </c>
      <c r="D56" s="55">
        <v>10</v>
      </c>
      <c r="F56" s="18">
        <v>11.95</v>
      </c>
      <c r="G56" s="105">
        <v>11.95</v>
      </c>
      <c r="H56" s="19">
        <v>119.5</v>
      </c>
      <c r="J56" s="23"/>
      <c r="K56" s="24">
        <f t="shared" si="0"/>
        <v>0</v>
      </c>
    </row>
    <row r="57" spans="1:11" s="22" customFormat="1" ht="15" customHeight="1" x14ac:dyDescent="0.25">
      <c r="A57" s="141" t="s">
        <v>70</v>
      </c>
      <c r="B57" s="58" t="s">
        <v>172</v>
      </c>
      <c r="C57" s="54">
        <v>1</v>
      </c>
      <c r="D57" s="55">
        <v>1</v>
      </c>
      <c r="F57" s="18">
        <v>79.650000000000006</v>
      </c>
      <c r="G57" s="105">
        <v>79.650000000000006</v>
      </c>
      <c r="H57" s="19">
        <v>79.650000000000006</v>
      </c>
      <c r="J57" s="23"/>
      <c r="K57" s="24">
        <f t="shared" si="0"/>
        <v>0</v>
      </c>
    </row>
    <row r="58" spans="1:11" s="22" customFormat="1" ht="15" customHeight="1" x14ac:dyDescent="0.25">
      <c r="A58" s="141" t="s">
        <v>71</v>
      </c>
      <c r="B58" s="58" t="s">
        <v>173</v>
      </c>
      <c r="C58" s="54">
        <v>1</v>
      </c>
      <c r="D58" s="55">
        <v>1</v>
      </c>
      <c r="F58" s="18">
        <v>79.650000000000006</v>
      </c>
      <c r="G58" s="105">
        <v>79.650000000000006</v>
      </c>
      <c r="H58" s="19">
        <v>79.650000000000006</v>
      </c>
      <c r="J58" s="23"/>
      <c r="K58" s="24">
        <f t="shared" si="0"/>
        <v>0</v>
      </c>
    </row>
    <row r="59" spans="1:11" ht="15" customHeight="1" x14ac:dyDescent="0.25">
      <c r="A59" s="141" t="s">
        <v>72</v>
      </c>
      <c r="B59" s="58" t="s">
        <v>174</v>
      </c>
      <c r="C59" s="54">
        <v>1</v>
      </c>
      <c r="D59" s="55">
        <v>6</v>
      </c>
      <c r="E59" s="1"/>
      <c r="F59" s="18">
        <v>12.73</v>
      </c>
      <c r="G59" s="105">
        <v>12.73</v>
      </c>
      <c r="H59" s="19">
        <v>76.38</v>
      </c>
      <c r="J59" s="23"/>
      <c r="K59" s="24">
        <f t="shared" si="0"/>
        <v>0</v>
      </c>
    </row>
    <row r="60" spans="1:11" s="22" customFormat="1" ht="15" customHeight="1" x14ac:dyDescent="0.25">
      <c r="A60" s="141" t="s">
        <v>73</v>
      </c>
      <c r="B60" s="58" t="s">
        <v>175</v>
      </c>
      <c r="C60" s="54">
        <v>1</v>
      </c>
      <c r="D60" s="55">
        <v>6</v>
      </c>
      <c r="F60" s="18">
        <v>12.73</v>
      </c>
      <c r="G60" s="105">
        <v>12.73</v>
      </c>
      <c r="H60" s="19">
        <v>76.38</v>
      </c>
      <c r="J60" s="23"/>
      <c r="K60" s="24">
        <f t="shared" si="0"/>
        <v>0</v>
      </c>
    </row>
    <row r="61" spans="1:11" s="22" customFormat="1" ht="15" customHeight="1" x14ac:dyDescent="0.25">
      <c r="A61" s="141" t="s">
        <v>74</v>
      </c>
      <c r="B61" s="58" t="s">
        <v>176</v>
      </c>
      <c r="C61" s="54">
        <v>1</v>
      </c>
      <c r="D61" s="55">
        <v>6</v>
      </c>
      <c r="F61" s="18">
        <v>12.73</v>
      </c>
      <c r="G61" s="105">
        <v>12.73</v>
      </c>
      <c r="H61" s="19">
        <v>76.38</v>
      </c>
      <c r="J61" s="23"/>
      <c r="K61" s="24">
        <f t="shared" si="0"/>
        <v>0</v>
      </c>
    </row>
    <row r="62" spans="1:11" s="22" customFormat="1" ht="15" customHeight="1" x14ac:dyDescent="0.25">
      <c r="A62" s="141" t="s">
        <v>75</v>
      </c>
      <c r="B62" s="58" t="s">
        <v>177</v>
      </c>
      <c r="C62" s="54">
        <v>1</v>
      </c>
      <c r="D62" s="55">
        <v>6</v>
      </c>
      <c r="F62" s="18">
        <v>12.73</v>
      </c>
      <c r="G62" s="105">
        <v>12.73</v>
      </c>
      <c r="H62" s="19">
        <v>76.38</v>
      </c>
      <c r="J62" s="23"/>
      <c r="K62" s="24">
        <f t="shared" si="0"/>
        <v>0</v>
      </c>
    </row>
    <row r="63" spans="1:11" s="22" customFormat="1" ht="15" customHeight="1" x14ac:dyDescent="0.25">
      <c r="A63" s="141" t="s">
        <v>76</v>
      </c>
      <c r="B63" s="143" t="s">
        <v>178</v>
      </c>
      <c r="C63" s="54">
        <v>1</v>
      </c>
      <c r="D63" s="55">
        <v>6</v>
      </c>
      <c r="F63" s="18">
        <v>5.98</v>
      </c>
      <c r="G63" s="105">
        <v>5.98</v>
      </c>
      <c r="H63" s="19">
        <v>35.880000000000003</v>
      </c>
      <c r="J63" s="23"/>
      <c r="K63" s="24">
        <f t="shared" si="0"/>
        <v>0</v>
      </c>
    </row>
    <row r="64" spans="1:11" s="22" customFormat="1" ht="15" customHeight="1" x14ac:dyDescent="0.25">
      <c r="A64" s="141" t="s">
        <v>77</v>
      </c>
      <c r="B64" s="143" t="s">
        <v>179</v>
      </c>
      <c r="C64" s="54">
        <v>1</v>
      </c>
      <c r="D64" s="55">
        <v>3</v>
      </c>
      <c r="F64" s="18">
        <v>32.97</v>
      </c>
      <c r="G64" s="105">
        <v>32.97</v>
      </c>
      <c r="H64" s="19">
        <v>98.91</v>
      </c>
      <c r="J64" s="23"/>
      <c r="K64" s="24">
        <f t="shared" si="0"/>
        <v>0</v>
      </c>
    </row>
    <row r="65" spans="1:11" s="17" customFormat="1" ht="15" customHeight="1" x14ac:dyDescent="0.25">
      <c r="A65" s="141" t="s">
        <v>78</v>
      </c>
      <c r="B65" s="58" t="s">
        <v>180</v>
      </c>
      <c r="C65" s="54">
        <v>1</v>
      </c>
      <c r="D65" s="55">
        <v>6</v>
      </c>
      <c r="F65" s="18">
        <v>12.88</v>
      </c>
      <c r="G65" s="105">
        <v>12.88</v>
      </c>
      <c r="H65" s="19">
        <v>77.28</v>
      </c>
      <c r="J65" s="23"/>
      <c r="K65" s="24">
        <f t="shared" si="0"/>
        <v>0</v>
      </c>
    </row>
    <row r="66" spans="1:11" ht="15" customHeight="1" x14ac:dyDescent="0.25">
      <c r="A66" s="141" t="s">
        <v>79</v>
      </c>
      <c r="B66" s="58" t="s">
        <v>181</v>
      </c>
      <c r="C66" s="54">
        <v>1</v>
      </c>
      <c r="D66" s="55">
        <v>6</v>
      </c>
      <c r="E66" s="1"/>
      <c r="F66" s="18">
        <v>12.88</v>
      </c>
      <c r="G66" s="105">
        <v>12.88</v>
      </c>
      <c r="H66" s="19">
        <v>77.28</v>
      </c>
      <c r="J66" s="23"/>
      <c r="K66" s="24">
        <f t="shared" si="0"/>
        <v>0</v>
      </c>
    </row>
    <row r="67" spans="1:11" ht="15" customHeight="1" x14ac:dyDescent="0.25">
      <c r="A67" s="141" t="s">
        <v>80</v>
      </c>
      <c r="B67" s="58" t="s">
        <v>182</v>
      </c>
      <c r="C67" s="54">
        <v>1</v>
      </c>
      <c r="D67" s="55">
        <v>6</v>
      </c>
      <c r="E67" s="1"/>
      <c r="F67" s="18">
        <v>12.88</v>
      </c>
      <c r="G67" s="105">
        <v>12.88</v>
      </c>
      <c r="H67" s="19">
        <v>77.28</v>
      </c>
      <c r="J67" s="23"/>
      <c r="K67" s="24">
        <f t="shared" si="0"/>
        <v>0</v>
      </c>
    </row>
    <row r="68" spans="1:11" ht="15" customHeight="1" x14ac:dyDescent="0.25">
      <c r="A68" s="141" t="s">
        <v>81</v>
      </c>
      <c r="B68" s="58" t="s">
        <v>183</v>
      </c>
      <c r="C68" s="54">
        <v>1</v>
      </c>
      <c r="D68" s="55">
        <v>6</v>
      </c>
      <c r="E68" s="1"/>
      <c r="F68" s="18">
        <v>12.88</v>
      </c>
      <c r="G68" s="105">
        <v>12.88</v>
      </c>
      <c r="H68" s="19">
        <v>77.28</v>
      </c>
      <c r="J68" s="23"/>
      <c r="K68" s="24">
        <f t="shared" si="0"/>
        <v>0</v>
      </c>
    </row>
    <row r="69" spans="1:11" ht="15" customHeight="1" x14ac:dyDescent="0.25">
      <c r="A69" s="141" t="s">
        <v>82</v>
      </c>
      <c r="B69" s="58" t="s">
        <v>184</v>
      </c>
      <c r="C69" s="54">
        <v>1</v>
      </c>
      <c r="D69" s="55">
        <v>6</v>
      </c>
      <c r="E69" s="1"/>
      <c r="F69" s="18">
        <v>9.9499999999999993</v>
      </c>
      <c r="G69" s="105">
        <v>9.9499999999999993</v>
      </c>
      <c r="H69" s="19">
        <v>59.699999999999996</v>
      </c>
      <c r="J69" s="23"/>
      <c r="K69" s="24">
        <f t="shared" si="0"/>
        <v>0</v>
      </c>
    </row>
    <row r="70" spans="1:11" ht="15" customHeight="1" x14ac:dyDescent="0.25">
      <c r="A70" s="141" t="s">
        <v>83</v>
      </c>
      <c r="B70" s="58" t="s">
        <v>185</v>
      </c>
      <c r="C70" s="54">
        <v>1</v>
      </c>
      <c r="D70" s="55">
        <v>6</v>
      </c>
      <c r="E70" s="1"/>
      <c r="F70" s="18">
        <v>9.9499999999999993</v>
      </c>
      <c r="G70" s="105">
        <v>9.9499999999999993</v>
      </c>
      <c r="H70" s="19">
        <v>59.699999999999996</v>
      </c>
      <c r="J70" s="23"/>
      <c r="K70" s="24">
        <f t="shared" si="0"/>
        <v>0</v>
      </c>
    </row>
    <row r="71" spans="1:11" ht="15" customHeight="1" x14ac:dyDescent="0.25">
      <c r="A71" s="141" t="s">
        <v>84</v>
      </c>
      <c r="B71" s="58" t="s">
        <v>186</v>
      </c>
      <c r="C71" s="54">
        <v>1</v>
      </c>
      <c r="D71" s="55">
        <v>6</v>
      </c>
      <c r="E71" s="1"/>
      <c r="F71" s="18">
        <v>9.9499999999999993</v>
      </c>
      <c r="G71" s="105">
        <v>9.9499999999999993</v>
      </c>
      <c r="H71" s="19">
        <v>59.699999999999996</v>
      </c>
      <c r="J71" s="23"/>
      <c r="K71" s="24">
        <f t="shared" ref="K71:K74" si="1">J71*G71</f>
        <v>0</v>
      </c>
    </row>
    <row r="72" spans="1:11" ht="15" customHeight="1" x14ac:dyDescent="0.25">
      <c r="A72" s="141" t="s">
        <v>85</v>
      </c>
      <c r="B72" s="58" t="s">
        <v>187</v>
      </c>
      <c r="C72" s="54">
        <v>1</v>
      </c>
      <c r="D72" s="55">
        <v>6</v>
      </c>
      <c r="E72" s="1"/>
      <c r="F72" s="18">
        <v>9.9499999999999993</v>
      </c>
      <c r="G72" s="105">
        <v>9.9499999999999993</v>
      </c>
      <c r="H72" s="19">
        <v>59.699999999999996</v>
      </c>
      <c r="J72" s="23"/>
      <c r="K72" s="24">
        <f t="shared" si="1"/>
        <v>0</v>
      </c>
    </row>
    <row r="73" spans="1:11" ht="15" customHeight="1" x14ac:dyDescent="0.25">
      <c r="A73" s="16" t="s">
        <v>86</v>
      </c>
      <c r="B73" s="56" t="s">
        <v>87</v>
      </c>
      <c r="C73" s="54">
        <v>1</v>
      </c>
      <c r="D73" s="55">
        <v>3</v>
      </c>
      <c r="E73" s="1"/>
      <c r="F73" s="18">
        <v>9.9499999999999993</v>
      </c>
      <c r="G73" s="105">
        <v>9.9499999999999993</v>
      </c>
      <c r="H73" s="19">
        <v>29.849999999999998</v>
      </c>
      <c r="J73" s="23"/>
      <c r="K73" s="24">
        <f t="shared" si="1"/>
        <v>0</v>
      </c>
    </row>
    <row r="74" spans="1:11" ht="15" customHeight="1" thickBot="1" x14ac:dyDescent="0.3">
      <c r="A74" s="57" t="s">
        <v>88</v>
      </c>
      <c r="B74" s="58" t="s">
        <v>89</v>
      </c>
      <c r="C74" s="54">
        <v>1</v>
      </c>
      <c r="D74" s="55">
        <v>10</v>
      </c>
      <c r="E74" s="1"/>
      <c r="F74" s="18">
        <v>11.95</v>
      </c>
      <c r="G74" s="105">
        <v>11.95</v>
      </c>
      <c r="H74" s="19">
        <v>119.5</v>
      </c>
      <c r="J74" s="59"/>
      <c r="K74" s="60">
        <f t="shared" si="1"/>
        <v>0</v>
      </c>
    </row>
    <row r="75" spans="1:11" ht="21.75" customHeight="1" thickBot="1" x14ac:dyDescent="0.3">
      <c r="A75" s="61" t="s">
        <v>90</v>
      </c>
      <c r="B75" s="61"/>
      <c r="C75" s="61"/>
      <c r="D75" s="62"/>
      <c r="E75" s="63"/>
      <c r="F75" s="64"/>
      <c r="G75" s="107"/>
      <c r="H75" s="64"/>
    </row>
    <row r="76" spans="1:11" ht="15" customHeight="1" x14ac:dyDescent="0.25">
      <c r="A76" s="65" t="s">
        <v>91</v>
      </c>
      <c r="B76" s="66" t="s">
        <v>92</v>
      </c>
      <c r="C76" s="144">
        <v>1</v>
      </c>
      <c r="D76" s="67">
        <v>4</v>
      </c>
      <c r="E76" s="1"/>
      <c r="F76" s="103">
        <v>28.87</v>
      </c>
      <c r="G76" s="108">
        <v>115.48</v>
      </c>
      <c r="H76" s="19">
        <v>115.48</v>
      </c>
      <c r="J76" s="20"/>
      <c r="K76" s="21">
        <f>J76*G76</f>
        <v>0</v>
      </c>
    </row>
    <row r="77" spans="1:11" ht="15" customHeight="1" x14ac:dyDescent="0.25">
      <c r="A77" s="68" t="s">
        <v>93</v>
      </c>
      <c r="B77" s="69" t="s">
        <v>94</v>
      </c>
      <c r="C77" s="145">
        <v>1</v>
      </c>
      <c r="D77" s="70">
        <v>4</v>
      </c>
      <c r="E77" s="1"/>
      <c r="F77" s="18">
        <v>33.29</v>
      </c>
      <c r="G77" s="105">
        <v>133.16</v>
      </c>
      <c r="H77" s="19">
        <v>133.16</v>
      </c>
      <c r="J77" s="23"/>
      <c r="K77" s="24">
        <f>J77*G77</f>
        <v>0</v>
      </c>
    </row>
    <row r="78" spans="1:11" ht="15" customHeight="1" x14ac:dyDescent="0.25">
      <c r="A78" s="65" t="s">
        <v>95</v>
      </c>
      <c r="B78" s="66" t="s">
        <v>96</v>
      </c>
      <c r="C78" s="145">
        <v>1</v>
      </c>
      <c r="D78" s="70">
        <v>4</v>
      </c>
      <c r="E78" s="1"/>
      <c r="F78" s="18">
        <v>39.67</v>
      </c>
      <c r="G78" s="105">
        <v>158.68</v>
      </c>
      <c r="H78" s="19">
        <v>158.68</v>
      </c>
      <c r="J78" s="23"/>
      <c r="K78" s="24">
        <f>J78*G78</f>
        <v>0</v>
      </c>
    </row>
    <row r="79" spans="1:11" ht="15" customHeight="1" thickBot="1" x14ac:dyDescent="0.3">
      <c r="A79" s="71" t="s">
        <v>97</v>
      </c>
      <c r="B79" s="72" t="s">
        <v>98</v>
      </c>
      <c r="C79" s="146">
        <v>1</v>
      </c>
      <c r="D79" s="73">
        <v>4</v>
      </c>
      <c r="E79" s="1"/>
      <c r="F79" s="102">
        <v>48.65</v>
      </c>
      <c r="G79" s="106">
        <v>194.6</v>
      </c>
      <c r="H79" s="25">
        <v>194.6</v>
      </c>
      <c r="J79" s="23"/>
      <c r="K79" s="24">
        <f>J79*G79</f>
        <v>0</v>
      </c>
    </row>
    <row r="80" spans="1:11" ht="15" customHeight="1" x14ac:dyDescent="0.25">
      <c r="B80" s="74"/>
      <c r="C80" s="74"/>
      <c r="D80" s="75"/>
      <c r="E80" s="76"/>
      <c r="F80" s="77"/>
      <c r="J80" s="78" t="s">
        <v>99</v>
      </c>
      <c r="K80" s="79">
        <f>SUM(K7:K79)</f>
        <v>0</v>
      </c>
    </row>
    <row r="81" spans="1:11" ht="15" customHeight="1" x14ac:dyDescent="0.25">
      <c r="A81" s="156"/>
      <c r="B81" s="156"/>
      <c r="C81" s="156"/>
      <c r="D81" s="156"/>
      <c r="E81" s="156"/>
      <c r="F81" s="156"/>
      <c r="G81" s="156"/>
      <c r="H81" s="156"/>
      <c r="J81" s="78" t="s">
        <v>100</v>
      </c>
      <c r="K81" s="79">
        <f>IF((AND(SUM(K7:K80)&gt;0,K80&lt;100)),5.95,0)</f>
        <v>0</v>
      </c>
    </row>
    <row r="82" spans="1:11" ht="15" customHeight="1" x14ac:dyDescent="0.25">
      <c r="A82" s="156" t="s">
        <v>101</v>
      </c>
      <c r="B82" s="156"/>
      <c r="C82" s="156"/>
      <c r="D82" s="156"/>
      <c r="E82" s="156"/>
      <c r="F82" s="156"/>
      <c r="G82" s="156"/>
      <c r="H82" s="156"/>
      <c r="J82" s="80" t="s">
        <v>102</v>
      </c>
      <c r="K82" s="81"/>
    </row>
    <row r="83" spans="1:11" ht="15" customHeight="1" x14ac:dyDescent="0.25">
      <c r="A83" s="82" t="s">
        <v>103</v>
      </c>
      <c r="B83" s="157" t="s">
        <v>104</v>
      </c>
      <c r="C83" s="157"/>
      <c r="D83" s="157"/>
      <c r="E83" s="157"/>
      <c r="F83" s="157"/>
      <c r="J83" s="80" t="s">
        <v>105</v>
      </c>
      <c r="K83" s="81"/>
    </row>
    <row r="84" spans="1:11" ht="15" customHeight="1" thickBot="1" x14ac:dyDescent="0.3">
      <c r="A84" s="83" t="s">
        <v>106</v>
      </c>
      <c r="B84" s="84"/>
      <c r="C84" s="85" t="s">
        <v>126</v>
      </c>
      <c r="E84" s="86"/>
      <c r="F84" s="85"/>
      <c r="J84" s="87" t="s">
        <v>12</v>
      </c>
      <c r="K84" s="27">
        <f>SUM(K80:K83)</f>
        <v>0</v>
      </c>
    </row>
    <row r="85" spans="1:11" ht="15" customHeight="1" x14ac:dyDescent="0.25">
      <c r="A85" s="88" t="s">
        <v>107</v>
      </c>
      <c r="C85" s="110" t="s">
        <v>108</v>
      </c>
    </row>
    <row r="86" spans="1:11" ht="15" customHeight="1" x14ac:dyDescent="0.25">
      <c r="A86" s="88" t="s">
        <v>109</v>
      </c>
      <c r="C86" s="90"/>
    </row>
    <row r="87" spans="1:11" ht="15" customHeight="1" x14ac:dyDescent="0.25">
      <c r="A87" s="91" t="s">
        <v>190</v>
      </c>
      <c r="C87" s="90"/>
    </row>
    <row r="88" spans="1:11" ht="17.25" customHeight="1" x14ac:dyDescent="0.25">
      <c r="A88" s="111" t="s">
        <v>127</v>
      </c>
      <c r="C88" s="90"/>
    </row>
    <row r="89" spans="1:11" ht="20.100000000000001" customHeight="1" x14ac:dyDescent="0.25">
      <c r="A89" s="161" t="s">
        <v>188</v>
      </c>
      <c r="B89" s="161"/>
      <c r="C89" s="161"/>
      <c r="D89" s="161"/>
      <c r="E89" s="161"/>
      <c r="F89" s="161"/>
    </row>
    <row r="90" spans="1:11" x14ac:dyDescent="0.25">
      <c r="A90" s="161"/>
      <c r="B90" s="161"/>
      <c r="C90" s="161"/>
      <c r="D90" s="161"/>
      <c r="E90" s="161"/>
      <c r="F90" s="161"/>
    </row>
    <row r="91" spans="1:11" ht="15" customHeight="1" x14ac:dyDescent="0.25"/>
    <row r="92" spans="1:11" ht="21" x14ac:dyDescent="0.35">
      <c r="A92" s="162" t="s">
        <v>110</v>
      </c>
      <c r="B92" s="162"/>
      <c r="C92" s="162"/>
      <c r="D92" s="162"/>
      <c r="E92" s="162"/>
      <c r="F92" s="162"/>
      <c r="G92" s="162"/>
      <c r="H92" s="162"/>
      <c r="I92" s="162"/>
      <c r="J92" s="162"/>
      <c r="K92" s="162"/>
    </row>
    <row r="93" spans="1:11" ht="15.75" thickBot="1" x14ac:dyDescent="0.3">
      <c r="C93" s="92" t="s">
        <v>189</v>
      </c>
    </row>
    <row r="94" spans="1:11" x14ac:dyDescent="0.25">
      <c r="A94" s="150" t="s">
        <v>111</v>
      </c>
      <c r="B94" s="93" t="s">
        <v>112</v>
      </c>
      <c r="C94" s="158"/>
      <c r="D94" s="159"/>
      <c r="E94" s="159"/>
      <c r="F94" s="159"/>
      <c r="G94" s="159"/>
      <c r="H94" s="159"/>
      <c r="I94" s="159"/>
      <c r="J94" s="159"/>
      <c r="K94" s="160"/>
    </row>
    <row r="95" spans="1:11" x14ac:dyDescent="0.25">
      <c r="A95" s="151"/>
      <c r="B95" s="94" t="s">
        <v>113</v>
      </c>
      <c r="C95" s="147"/>
      <c r="D95" s="148"/>
      <c r="E95" s="148"/>
      <c r="F95" s="148"/>
      <c r="G95" s="148"/>
      <c r="H95" s="148"/>
      <c r="I95" s="148"/>
      <c r="J95" s="148"/>
      <c r="K95" s="149"/>
    </row>
    <row r="96" spans="1:11" x14ac:dyDescent="0.25">
      <c r="A96" s="151"/>
      <c r="B96" s="94" t="s">
        <v>114</v>
      </c>
      <c r="C96" s="147"/>
      <c r="D96" s="148"/>
      <c r="E96" s="148"/>
      <c r="F96" s="148"/>
      <c r="G96" s="148"/>
      <c r="H96" s="148"/>
      <c r="I96" s="148"/>
      <c r="J96" s="148"/>
      <c r="K96" s="149"/>
    </row>
    <row r="97" spans="1:11" x14ac:dyDescent="0.25">
      <c r="A97" s="151"/>
      <c r="B97" s="95" t="s">
        <v>115</v>
      </c>
      <c r="C97" s="147"/>
      <c r="D97" s="148"/>
      <c r="E97" s="148"/>
      <c r="F97" s="148"/>
      <c r="G97" s="148"/>
      <c r="H97" s="148"/>
      <c r="I97" s="148"/>
      <c r="J97" s="148"/>
      <c r="K97" s="149"/>
    </row>
    <row r="98" spans="1:11" x14ac:dyDescent="0.25">
      <c r="A98" s="151"/>
      <c r="B98" s="95" t="s">
        <v>116</v>
      </c>
      <c r="C98" s="147"/>
      <c r="D98" s="148"/>
      <c r="E98" s="148"/>
      <c r="F98" s="148"/>
      <c r="G98" s="148"/>
      <c r="H98" s="148"/>
      <c r="I98" s="148"/>
      <c r="J98" s="148"/>
      <c r="K98" s="149"/>
    </row>
    <row r="99" spans="1:11" ht="15.75" thickBot="1" x14ac:dyDescent="0.3">
      <c r="A99" s="152"/>
      <c r="B99" s="96" t="s">
        <v>117</v>
      </c>
      <c r="C99" s="153"/>
      <c r="D99" s="154"/>
      <c r="E99" s="154"/>
      <c r="F99" s="154"/>
      <c r="G99" s="154"/>
      <c r="H99" s="154"/>
      <c r="I99" s="154"/>
      <c r="J99" s="154"/>
      <c r="K99" s="155"/>
    </row>
    <row r="100" spans="1:11" ht="15.75" thickBot="1" x14ac:dyDescent="0.3">
      <c r="A100" s="97"/>
      <c r="B100" s="98"/>
      <c r="C100" s="99"/>
      <c r="D100" s="100"/>
      <c r="E100" s="100"/>
      <c r="F100" s="100"/>
      <c r="G100" s="100"/>
      <c r="H100" s="100"/>
    </row>
    <row r="101" spans="1:11" x14ac:dyDescent="0.25">
      <c r="A101" s="150" t="s">
        <v>118</v>
      </c>
      <c r="B101" s="101" t="s">
        <v>119</v>
      </c>
      <c r="C101" s="158"/>
      <c r="D101" s="159"/>
      <c r="E101" s="159"/>
      <c r="F101" s="159"/>
      <c r="G101" s="159"/>
      <c r="H101" s="159"/>
      <c r="I101" s="159"/>
      <c r="J101" s="159"/>
      <c r="K101" s="160"/>
    </row>
    <row r="102" spans="1:11" x14ac:dyDescent="0.25">
      <c r="A102" s="151"/>
      <c r="B102" s="95" t="s">
        <v>120</v>
      </c>
      <c r="C102" s="147"/>
      <c r="D102" s="148"/>
      <c r="E102" s="148"/>
      <c r="F102" s="148"/>
      <c r="G102" s="148"/>
      <c r="H102" s="148"/>
      <c r="I102" s="148"/>
      <c r="J102" s="148"/>
      <c r="K102" s="149"/>
    </row>
    <row r="103" spans="1:11" x14ac:dyDescent="0.25">
      <c r="A103" s="151"/>
      <c r="B103" s="95" t="s">
        <v>114</v>
      </c>
      <c r="C103" s="147"/>
      <c r="D103" s="148"/>
      <c r="E103" s="148"/>
      <c r="F103" s="148"/>
      <c r="G103" s="148"/>
      <c r="H103" s="148"/>
      <c r="I103" s="148"/>
      <c r="J103" s="148"/>
      <c r="K103" s="149"/>
    </row>
    <row r="104" spans="1:11" x14ac:dyDescent="0.25">
      <c r="A104" s="151"/>
      <c r="B104" s="95" t="s">
        <v>121</v>
      </c>
      <c r="C104" s="147"/>
      <c r="D104" s="148"/>
      <c r="E104" s="148"/>
      <c r="F104" s="148"/>
      <c r="G104" s="148"/>
      <c r="H104" s="148"/>
      <c r="I104" s="148"/>
      <c r="J104" s="148"/>
      <c r="K104" s="149"/>
    </row>
    <row r="105" spans="1:11" x14ac:dyDescent="0.25">
      <c r="A105" s="151"/>
      <c r="B105" s="95" t="s">
        <v>122</v>
      </c>
      <c r="C105" s="147"/>
      <c r="D105" s="148"/>
      <c r="E105" s="148"/>
      <c r="F105" s="148"/>
      <c r="G105" s="148"/>
      <c r="H105" s="148"/>
      <c r="I105" s="148"/>
      <c r="J105" s="148"/>
      <c r="K105" s="149"/>
    </row>
    <row r="106" spans="1:11" x14ac:dyDescent="0.25">
      <c r="A106" s="151"/>
      <c r="B106" s="95" t="s">
        <v>123</v>
      </c>
      <c r="C106" s="147"/>
      <c r="D106" s="148"/>
      <c r="E106" s="148"/>
      <c r="F106" s="148"/>
      <c r="G106" s="148"/>
      <c r="H106" s="148"/>
      <c r="I106" s="148"/>
      <c r="J106" s="148"/>
      <c r="K106" s="149"/>
    </row>
    <row r="107" spans="1:11" x14ac:dyDescent="0.25">
      <c r="A107" s="151"/>
      <c r="B107" s="95" t="s">
        <v>115</v>
      </c>
      <c r="C107" s="147"/>
      <c r="D107" s="148"/>
      <c r="E107" s="148"/>
      <c r="F107" s="148"/>
      <c r="G107" s="148"/>
      <c r="H107" s="148"/>
      <c r="I107" s="148"/>
      <c r="J107" s="148"/>
      <c r="K107" s="149"/>
    </row>
    <row r="108" spans="1:11" x14ac:dyDescent="0.25">
      <c r="A108" s="151"/>
      <c r="B108" s="95" t="s">
        <v>116</v>
      </c>
      <c r="C108" s="147"/>
      <c r="D108" s="148"/>
      <c r="E108" s="148"/>
      <c r="F108" s="148"/>
      <c r="G108" s="148"/>
      <c r="H108" s="148"/>
      <c r="I108" s="148"/>
      <c r="J108" s="148"/>
      <c r="K108" s="149"/>
    </row>
    <row r="109" spans="1:11" ht="15.75" thickBot="1" x14ac:dyDescent="0.3">
      <c r="A109" s="152"/>
      <c r="B109" s="96" t="s">
        <v>117</v>
      </c>
      <c r="C109" s="153"/>
      <c r="D109" s="154"/>
      <c r="E109" s="154"/>
      <c r="F109" s="154"/>
      <c r="G109" s="154"/>
      <c r="H109" s="154"/>
      <c r="I109" s="154"/>
      <c r="J109" s="154"/>
      <c r="K109" s="155"/>
    </row>
  </sheetData>
  <sheetProtection algorithmName="SHA-512" hashValue="y6SITd1ouFdzXUZ712wV59ORYMRTQ1OBS4B0AEg3LWXdJYKMmcvVyHaauPyS2LctMqNqOj1R+4YFrECqUWfEsQ==" saltValue="7FUlCY3Q5bYNFR4f/m4FCQ==" spinCount="100000" sheet="1" selectLockedCells="1"/>
  <mergeCells count="28">
    <mergeCell ref="B5:D5"/>
    <mergeCell ref="F5:H5"/>
    <mergeCell ref="B1:H1"/>
    <mergeCell ref="B4:D4"/>
    <mergeCell ref="F4:H4"/>
    <mergeCell ref="B2:H3"/>
    <mergeCell ref="A94:A99"/>
    <mergeCell ref="C99:K99"/>
    <mergeCell ref="A101:A109"/>
    <mergeCell ref="C109:K109"/>
    <mergeCell ref="A81:H81"/>
    <mergeCell ref="A82:H82"/>
    <mergeCell ref="B83:F83"/>
    <mergeCell ref="C94:K94"/>
    <mergeCell ref="C95:K95"/>
    <mergeCell ref="C96:K96"/>
    <mergeCell ref="C97:K97"/>
    <mergeCell ref="A89:F90"/>
    <mergeCell ref="A92:K92"/>
    <mergeCell ref="C108:K108"/>
    <mergeCell ref="C98:K98"/>
    <mergeCell ref="C101:K101"/>
    <mergeCell ref="C107:K107"/>
    <mergeCell ref="C102:K102"/>
    <mergeCell ref="C103:K103"/>
    <mergeCell ref="C104:K104"/>
    <mergeCell ref="C105:K105"/>
    <mergeCell ref="C106:K106"/>
  </mergeCells>
  <conditionalFormatting sqref="F7:H7">
    <cfRule type="cellIs" dxfId="5" priority="11" operator="equal">
      <formula>0</formula>
    </cfRule>
  </conditionalFormatting>
  <conditionalFormatting sqref="G8:H73">
    <cfRule type="cellIs" dxfId="4" priority="10" operator="equal">
      <formula>0</formula>
    </cfRule>
  </conditionalFormatting>
  <conditionalFormatting sqref="G76:H79">
    <cfRule type="cellIs" dxfId="3" priority="9" operator="equal">
      <formula>0</formula>
    </cfRule>
  </conditionalFormatting>
  <conditionalFormatting sqref="G74:H74">
    <cfRule type="cellIs" dxfId="2" priority="4" operator="equal">
      <formula>0</formula>
    </cfRule>
  </conditionalFormatting>
  <conditionalFormatting sqref="F8:F74">
    <cfRule type="cellIs" dxfId="1" priority="2" operator="equal">
      <formula>0</formula>
    </cfRule>
  </conditionalFormatting>
  <conditionalFormatting sqref="F76:F79">
    <cfRule type="cellIs" dxfId="0" priority="1" operator="equal">
      <formula>0</formula>
    </cfRule>
  </conditionalFormatting>
  <dataValidations disablePrompts="1" count="1">
    <dataValidation type="textLength" operator="lessThanOrEqual" allowBlank="1" showInputMessage="1" showErrorMessage="1" errorTitle="28 Max characters" promptTitle="Short Description" prompt="28 characters max" sqref="B54:B74 B76:B79 B43:B46 B7:B39 B50:B52">
      <formula1>28</formula1>
    </dataValidation>
  </dataValidations>
  <printOptions horizontalCentered="1"/>
  <pageMargins left="0.25" right="0" top="0" bottom="0" header="0" footer="0"/>
  <pageSetup scale="68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Birchstreet</vt:lpstr>
      <vt:lpstr>Birchstreet!Print_Titles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Kozisek</dc:creator>
  <cp:lastModifiedBy>George Clarke</cp:lastModifiedBy>
  <cp:lastPrinted>2016-12-08T21:56:41Z</cp:lastPrinted>
  <dcterms:created xsi:type="dcterms:W3CDTF">2016-09-28T14:49:48Z</dcterms:created>
  <dcterms:modified xsi:type="dcterms:W3CDTF">2017-03-03T18:46:02Z</dcterms:modified>
</cp:coreProperties>
</file>