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05" windowWidth="2655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Sheet1!$A$1:$R$23</definedName>
  </definedNames>
  <calcPr calcId="145621"/>
</workbook>
</file>

<file path=xl/calcChain.xml><?xml version="1.0" encoding="utf-8"?>
<calcChain xmlns="http://schemas.openxmlformats.org/spreadsheetml/2006/main">
  <c r="N8" i="1" l="1"/>
  <c r="P8" i="1" s="1"/>
  <c r="N9" i="1" l="1"/>
  <c r="P9" i="1" s="1"/>
  <c r="N7" i="1"/>
  <c r="P7" i="1" s="1"/>
  <c r="N6" i="1"/>
  <c r="P6" i="1" s="1"/>
  <c r="N11" i="1" l="1"/>
  <c r="P11" i="1" l="1"/>
  <c r="N5" i="1"/>
  <c r="P5" i="1" l="1"/>
</calcChain>
</file>

<file path=xl/sharedStrings.xml><?xml version="1.0" encoding="utf-8"?>
<sst xmlns="http://schemas.openxmlformats.org/spreadsheetml/2006/main" count="90" uniqueCount="67">
  <si>
    <t>Size</t>
  </si>
  <si>
    <t>12" X 12"</t>
  </si>
  <si>
    <t>Uses</t>
  </si>
  <si>
    <t>Color Coded</t>
  </si>
  <si>
    <t>No</t>
  </si>
  <si>
    <t>Yes</t>
  </si>
  <si>
    <t>Cost/room /day</t>
  </si>
  <si>
    <t>2-sided Symmetry</t>
  </si>
  <si>
    <t>NO</t>
  </si>
  <si>
    <t>YES</t>
  </si>
  <si>
    <r>
      <t>NO</t>
    </r>
    <r>
      <rPr>
        <sz val="11"/>
        <color theme="1"/>
        <rFont val="Calibri"/>
        <family val="2"/>
      </rPr>
      <t>¹</t>
    </r>
  </si>
  <si>
    <r>
      <t>Price / ea.</t>
    </r>
    <r>
      <rPr>
        <b/>
        <sz val="10"/>
        <color theme="1"/>
        <rFont val="Calibri"/>
        <family val="2"/>
      </rPr>
      <t>²</t>
    </r>
  </si>
  <si>
    <t>¹</t>
  </si>
  <si>
    <t>²</t>
  </si>
  <si>
    <t>³</t>
  </si>
  <si>
    <t>†</t>
  </si>
  <si>
    <t>The RM disposable has two completely different sides - therefore performance will vary</t>
  </si>
  <si>
    <t>Cost/Yr based upon using products 365 days</t>
  </si>
  <si>
    <r>
      <t>$ Process / Day</t>
    </r>
    <r>
      <rPr>
        <b/>
        <sz val="10"/>
        <color rgb="FFFF0000"/>
        <rFont val="Calibri"/>
        <family val="2"/>
        <scheme val="minor"/>
      </rPr>
      <t>†</t>
    </r>
  </si>
  <si>
    <r>
      <t>Cost estimate by Sterile Surgical Systems (</t>
    </r>
    <r>
      <rPr>
        <i/>
        <sz val="11"/>
        <color theme="1"/>
        <rFont val="Calibri"/>
        <family val="2"/>
        <scheme val="minor"/>
      </rPr>
      <t>Processing for PC is based upon return transport, sorting, handling, chemicals, packing, and all utilities</t>
    </r>
    <r>
      <rPr>
        <sz val="11"/>
        <color theme="1"/>
        <rFont val="Calibri"/>
        <family val="2"/>
        <scheme val="minor"/>
      </rPr>
      <t>)</t>
    </r>
  </si>
  <si>
    <t>?</t>
  </si>
  <si>
    <t>‡</t>
  </si>
  <si>
    <r>
      <t xml:space="preserve"> C dif  </t>
    </r>
    <r>
      <rPr>
        <b/>
        <u/>
        <sz val="10"/>
        <color theme="1"/>
        <rFont val="Cambria"/>
        <family val="1"/>
        <scheme val="major"/>
      </rPr>
      <t>Spore</t>
    </r>
    <r>
      <rPr>
        <b/>
        <sz val="10"/>
        <color theme="1"/>
        <rFont val="Cambria"/>
        <family val="1"/>
        <scheme val="major"/>
      </rPr>
      <t xml:space="preserve"> Removal </t>
    </r>
    <r>
      <rPr>
        <b/>
        <vertAlign val="superscript"/>
        <sz val="10"/>
        <color theme="9" tint="-0.499984740745262"/>
        <rFont val="Calibri"/>
        <family val="2"/>
      </rPr>
      <t>ƒ</t>
    </r>
  </si>
  <si>
    <r>
      <t xml:space="preserve"> C dif  </t>
    </r>
    <r>
      <rPr>
        <b/>
        <u/>
        <sz val="10"/>
        <color theme="1"/>
        <rFont val="Cambria"/>
        <family val="1"/>
        <scheme val="major"/>
      </rPr>
      <t>Spore</t>
    </r>
    <r>
      <rPr>
        <b/>
        <sz val="10"/>
        <color theme="1"/>
        <rFont val="Cambria"/>
        <family val="1"/>
        <scheme val="major"/>
      </rPr>
      <t xml:space="preserve"> Removal </t>
    </r>
    <r>
      <rPr>
        <b/>
        <vertAlign val="superscript"/>
        <sz val="10"/>
        <color theme="9" tint="-0.499984740745262"/>
        <rFont val="Cambria"/>
        <family val="1"/>
        <scheme val="major"/>
      </rPr>
      <t>ƒ</t>
    </r>
  </si>
  <si>
    <t>ƒ</t>
  </si>
  <si>
    <t xml:space="preserve">NOTE: </t>
  </si>
  <si>
    <r>
      <rPr>
        <sz val="11"/>
        <color theme="1"/>
        <rFont val="Times New Roman"/>
        <family val="1"/>
      </rPr>
      <t xml:space="preserve">ATS Labs - </t>
    </r>
    <r>
      <rPr>
        <i/>
        <sz val="11"/>
        <color theme="1"/>
        <rFont val="Times New Roman"/>
        <family val="1"/>
      </rPr>
      <t>Non-GLP Study Report "Surface Organism Removal Validation" Clostridium difficile - Spore form (ATCC 9689)</t>
    </r>
  </si>
  <si>
    <r>
      <t>C dif Removal</t>
    </r>
    <r>
      <rPr>
        <b/>
        <vertAlign val="superscript"/>
        <sz val="10"/>
        <color rgb="FF00B050"/>
        <rFont val="Cambria"/>
        <family val="1"/>
        <scheme val="major"/>
      </rPr>
      <t>‡</t>
    </r>
  </si>
  <si>
    <t>No. 1822350 Side # 1</t>
  </si>
  <si>
    <t>No. 1822350 Side # 2</t>
  </si>
  <si>
    <t>Reusable</t>
  </si>
  <si>
    <t>Disposable</t>
  </si>
  <si>
    <t>Information taken from Newell Rubbermaid HYGEN Disposable Microfiber Syestem sell sheet  06/13 WM SM805</t>
  </si>
  <si>
    <r>
      <t xml:space="preserve"># of Rooms </t>
    </r>
    <r>
      <rPr>
        <b/>
        <sz val="10"/>
        <color theme="1"/>
        <rFont val="Calibri"/>
        <family val="2"/>
        <scheme val="minor"/>
      </rPr>
      <t>(Hospital)</t>
    </r>
  </si>
  <si>
    <r>
      <rPr>
        <b/>
        <sz val="11"/>
        <color rgb="FF175129"/>
        <rFont val="Calibri"/>
        <family val="2"/>
        <scheme val="minor"/>
      </rPr>
      <t>Reusable Tested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UMF Corporation's All-Purpose PerfectCLEAN Wiper</t>
    </r>
  </si>
  <si>
    <r>
      <rPr>
        <b/>
        <sz val="11"/>
        <color rgb="FFC00000"/>
        <rFont val="Calibri"/>
        <family val="2"/>
        <scheme val="minor"/>
      </rPr>
      <t>Disposable Tested:</t>
    </r>
    <r>
      <rPr>
        <sz val="11"/>
        <color theme="1"/>
        <rFont val="Calibri"/>
        <family val="2"/>
        <scheme val="minor"/>
      </rPr>
      <t xml:space="preserve"> Rubbermaid's HYGEN Disposable Microfiber Wiper</t>
    </r>
  </si>
  <si>
    <r>
      <t>WIPER          Cost/ YR</t>
    </r>
    <r>
      <rPr>
        <b/>
        <sz val="11"/>
        <color theme="1"/>
        <rFont val="Calibri"/>
        <family val="2"/>
      </rPr>
      <t>³</t>
    </r>
  </si>
  <si>
    <t>NOTES:</t>
  </si>
  <si>
    <t>Performance  Equal BOTH sides</t>
  </si>
  <si>
    <r>
      <t>Ea. / Room</t>
    </r>
    <r>
      <rPr>
        <b/>
        <vertAlign val="superscript"/>
        <sz val="10"/>
        <color theme="1"/>
        <rFont val="Calibri"/>
        <family val="2"/>
      </rPr>
      <t>④</t>
    </r>
  </si>
  <si>
    <t>④</t>
  </si>
  <si>
    <t>Following the manufacturers instructions can result in significant increase in the number of cloths used per room</t>
  </si>
  <si>
    <t>NO¹</t>
  </si>
  <si>
    <t>⑤</t>
  </si>
  <si>
    <t xml:space="preserve">RM price is based upon discounted price of $59.95 per case of 240 </t>
  </si>
  <si>
    <t>PerfectCLEAN</t>
  </si>
  <si>
    <t>11" X 12"</t>
  </si>
  <si>
    <t>6" X 10.5"</t>
  </si>
  <si>
    <r>
      <t>Oxivir</t>
    </r>
    <r>
      <rPr>
        <sz val="11"/>
        <color theme="1"/>
        <rFont val="Arial"/>
        <family val="2"/>
      </rPr>
      <t>®</t>
    </r>
    <r>
      <rPr>
        <sz val="11"/>
        <color theme="1"/>
        <rFont val="Calibri"/>
        <family val="2"/>
        <scheme val="minor"/>
      </rPr>
      <t xml:space="preserve"> TB Wipes</t>
    </r>
  </si>
  <si>
    <r>
      <t>SANI-CLOTH</t>
    </r>
    <r>
      <rPr>
        <sz val="11"/>
        <color theme="1"/>
        <rFont val="Arial"/>
        <family val="2"/>
      </rPr>
      <t>®</t>
    </r>
    <r>
      <rPr>
        <sz val="11"/>
        <color theme="1"/>
        <rFont val="Calibri"/>
        <family val="2"/>
        <scheme val="minor"/>
      </rPr>
      <t xml:space="preserve"> BLEACH</t>
    </r>
  </si>
  <si>
    <t>Dispatch® Hospital Cleaner Disinfectant Towels with Bleach</t>
  </si>
  <si>
    <r>
      <t>% Split Microfiber</t>
    </r>
    <r>
      <rPr>
        <b/>
        <vertAlign val="superscript"/>
        <sz val="11"/>
        <color theme="1"/>
        <rFont val="Calibri"/>
        <family val="2"/>
        <scheme val="minor"/>
      </rPr>
      <t>⑤</t>
    </r>
  </si>
  <si>
    <t>6.75" X 8"</t>
  </si>
  <si>
    <r>
      <t>HYGEN</t>
    </r>
    <r>
      <rPr>
        <sz val="11"/>
        <color theme="1"/>
        <rFont val="Arial"/>
        <family val="2"/>
      </rPr>
      <t>®</t>
    </r>
  </si>
  <si>
    <r>
      <t>Dispatch</t>
    </r>
    <r>
      <rPr>
        <sz val="11"/>
        <color theme="1"/>
        <rFont val="Arial"/>
        <family val="2"/>
      </rPr>
      <t>®</t>
    </r>
    <r>
      <rPr>
        <sz val="11"/>
        <color theme="1"/>
        <rFont val="Calibri"/>
        <family val="2"/>
        <scheme val="minor"/>
      </rPr>
      <t xml:space="preserve"> is a registered trademark of The Clorox Company</t>
    </r>
  </si>
  <si>
    <r>
      <t>Oxivier</t>
    </r>
    <r>
      <rPr>
        <sz val="11"/>
        <color theme="1"/>
        <rFont val="Arial"/>
        <family val="2"/>
      </rPr>
      <t>®</t>
    </r>
    <r>
      <rPr>
        <sz val="11"/>
        <color theme="1"/>
        <rFont val="Calibri"/>
        <family val="2"/>
        <scheme val="minor"/>
      </rPr>
      <t xml:space="preserve"> is a registered trademark of Diversy, Inc.</t>
    </r>
  </si>
  <si>
    <r>
      <t>PerfectCLEAN</t>
    </r>
    <r>
      <rPr>
        <sz val="11"/>
        <color theme="1"/>
        <rFont val="Arial"/>
        <family val="2"/>
      </rPr>
      <t>®</t>
    </r>
    <r>
      <rPr>
        <sz val="11"/>
        <color theme="1"/>
        <rFont val="Calibri"/>
        <family val="2"/>
        <scheme val="minor"/>
      </rPr>
      <t xml:space="preserve">  is a rgistered trademark of UMF Corporation</t>
    </r>
  </si>
  <si>
    <r>
      <t>Rubbermaid</t>
    </r>
    <r>
      <rPr>
        <sz val="11"/>
        <color theme="1"/>
        <rFont val="Arial"/>
        <family val="2"/>
      </rPr>
      <t xml:space="preserve">® </t>
    </r>
    <r>
      <rPr>
        <sz val="10"/>
        <color theme="1"/>
        <rFont val="Arial"/>
        <family val="2"/>
      </rPr>
      <t>and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HYGEN® are registerd trademark's of Newel Rubbermaid Corporation</t>
    </r>
  </si>
  <si>
    <r>
      <t xml:space="preserve">Removal claim did </t>
    </r>
    <r>
      <rPr>
        <i/>
        <u/>
        <sz val="11"/>
        <color rgb="FFFF0000"/>
        <rFont val="Cambria"/>
        <family val="1"/>
        <scheme val="major"/>
      </rPr>
      <t>NOT</t>
    </r>
    <r>
      <rPr>
        <i/>
        <sz val="11"/>
        <color rgb="FFFF0000"/>
        <rFont val="Cambria"/>
        <family val="1"/>
        <scheme val="major"/>
      </rPr>
      <t xml:space="preserve"> specify C dif vegetative form </t>
    </r>
    <r>
      <rPr>
        <i/>
        <u/>
        <sz val="11"/>
        <color rgb="FFFF0000"/>
        <rFont val="Cambria"/>
        <family val="1"/>
        <scheme val="major"/>
      </rPr>
      <t xml:space="preserve">vs </t>
    </r>
    <r>
      <rPr>
        <i/>
        <sz val="11"/>
        <color rgb="FFFF0000"/>
        <rFont val="Cambria"/>
        <family val="1"/>
        <scheme val="major"/>
      </rPr>
      <t xml:space="preserve">C dif Spores </t>
    </r>
  </si>
  <si>
    <t>HYGEN and Contec disposable Microfiber wipers are made using 100% polyester microfiber - NO SPLIT MICROFIBER USED</t>
  </si>
  <si>
    <r>
      <t>PREMIRA</t>
    </r>
    <r>
      <rPr>
        <sz val="11"/>
        <color theme="1"/>
        <rFont val="Arial"/>
        <family val="2"/>
      </rPr>
      <t>®</t>
    </r>
  </si>
  <si>
    <t>12" X 13"</t>
  </si>
  <si>
    <t>PREMIRA® is a registered trademark of CONTEC</t>
  </si>
  <si>
    <r>
      <t>Sani-Cloth</t>
    </r>
    <r>
      <rPr>
        <sz val="11"/>
        <color theme="1"/>
        <rFont val="Arial"/>
        <family val="2"/>
      </rPr>
      <t>®</t>
    </r>
    <r>
      <rPr>
        <sz val="11"/>
        <color theme="1"/>
        <rFont val="Calibri"/>
        <family val="2"/>
        <scheme val="minor"/>
      </rPr>
      <t xml:space="preserve"> is a registered trademark of Professional Disposables International, Inc. </t>
    </r>
  </si>
  <si>
    <r>
      <rPr>
        <sz val="16"/>
        <color theme="1"/>
        <rFont val="Cambria"/>
        <family val="1"/>
        <scheme val="major"/>
      </rPr>
      <t xml:space="preserve">REUSABLE WIPER </t>
    </r>
    <r>
      <rPr>
        <u/>
        <sz val="16"/>
        <color theme="1"/>
        <rFont val="Cambria"/>
        <family val="1"/>
        <scheme val="major"/>
      </rPr>
      <t>VS</t>
    </r>
    <r>
      <rPr>
        <sz val="16"/>
        <color theme="1"/>
        <rFont val="Cambria"/>
        <family val="1"/>
        <scheme val="major"/>
      </rPr>
      <t xml:space="preserve"> RTU DISPOSABLE </t>
    </r>
    <r>
      <rPr>
        <sz val="14"/>
        <color theme="1"/>
        <rFont val="Cambria"/>
        <family val="1"/>
        <scheme val="major"/>
      </rPr>
      <t xml:space="preserve"> -  Product Comparison Study and Cost Benefit Analysis</t>
    </r>
  </si>
  <si>
    <t>&gt; 99.99%</t>
  </si>
  <si>
    <r>
      <t>Copyright UMF Corporation ©</t>
    </r>
    <r>
      <rPr>
        <i/>
        <sz val="9.9"/>
        <color theme="1"/>
        <rFont val="Times New Roman"/>
        <family val="1"/>
      </rPr>
      <t xml:space="preserve"> All Rights Reserved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</si>
</sst>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0.0%"/>
  </numFmts>
  <fonts count="5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17512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mbria"/>
      <family val="1"/>
      <scheme val="major"/>
    </font>
    <font>
      <b/>
      <u/>
      <sz val="10"/>
      <color theme="1"/>
      <name val="Cambria"/>
      <family val="1"/>
      <scheme val="major"/>
    </font>
    <font>
      <sz val="12"/>
      <color rgb="FFFF0000"/>
      <name val="Calibri"/>
      <family val="2"/>
      <scheme val="minor"/>
    </font>
    <font>
      <b/>
      <vertAlign val="superscript"/>
      <sz val="10"/>
      <color theme="9" tint="-0.499984740745262"/>
      <name val="Calibri"/>
      <family val="2"/>
    </font>
    <font>
      <b/>
      <vertAlign val="superscript"/>
      <sz val="10"/>
      <color theme="9" tint="-0.499984740745262"/>
      <name val="Cambria"/>
      <family val="1"/>
      <scheme val="major"/>
    </font>
    <font>
      <b/>
      <vertAlign val="superscript"/>
      <sz val="10"/>
      <color rgb="FF00B050"/>
      <name val="Cambria"/>
      <family val="1"/>
      <scheme val="major"/>
    </font>
    <font>
      <b/>
      <i/>
      <sz val="11"/>
      <color rgb="FFFF0000"/>
      <name val="Cambria"/>
      <family val="1"/>
      <scheme val="major"/>
    </font>
    <font>
      <i/>
      <sz val="11"/>
      <color rgb="FFFF0000"/>
      <name val="Cambria"/>
      <family val="1"/>
      <scheme val="maj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6"/>
      <color rgb="FF17512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u/>
      <sz val="11"/>
      <color rgb="FFFF0000"/>
      <name val="Cambria"/>
      <family val="1"/>
      <scheme val="major"/>
    </font>
    <font>
      <b/>
      <sz val="11"/>
      <color rgb="FFC00000"/>
      <name val="Calibri"/>
      <family val="2"/>
      <scheme val="minor"/>
    </font>
    <font>
      <b/>
      <sz val="11"/>
      <color rgb="FF175129"/>
      <name val="Calibri"/>
      <family val="2"/>
      <scheme val="minor"/>
    </font>
    <font>
      <sz val="18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</font>
    <font>
      <b/>
      <sz val="14"/>
      <color theme="1"/>
      <name val="Calibri"/>
      <family val="2"/>
    </font>
    <font>
      <vertAlign val="superscript"/>
      <sz val="14"/>
      <color theme="1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vertAlign val="superscript"/>
      <sz val="14"/>
      <color theme="9" tint="-0.499984740745262"/>
      <name val="Calibri"/>
      <family val="2"/>
      <scheme val="minor"/>
    </font>
    <font>
      <b/>
      <vertAlign val="superscript"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4"/>
      <color rgb="FFFF0000"/>
      <name val="Cambria"/>
      <family val="1"/>
      <scheme val="major"/>
    </font>
    <font>
      <sz val="16"/>
      <color theme="1"/>
      <name val="Cambria"/>
      <family val="1"/>
      <scheme val="major"/>
    </font>
    <font>
      <u/>
      <sz val="16"/>
      <color theme="1"/>
      <name val="Cambria"/>
      <family val="1"/>
      <scheme val="major"/>
    </font>
    <font>
      <i/>
      <sz val="9.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C0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175129"/>
      </left>
      <right style="thick">
        <color rgb="FF175129"/>
      </right>
      <top style="thick">
        <color rgb="FF175129"/>
      </top>
      <bottom style="thick">
        <color rgb="FF17512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1" fillId="3" borderId="1" xfId="0" applyFont="1" applyFill="1" applyBorder="1" applyAlignment="1" applyProtection="1">
      <alignment horizontal="center" vertical="center"/>
    </xf>
    <xf numFmtId="165" fontId="0" fillId="0" borderId="1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21" fillId="0" borderId="5" xfId="0" applyFont="1" applyBorder="1" applyAlignment="1" applyProtection="1">
      <alignment horizontal="center" vertical="center"/>
    </xf>
    <xf numFmtId="8" fontId="26" fillId="4" borderId="5" xfId="0" applyNumberFormat="1" applyFont="1" applyFill="1" applyBorder="1" applyAlignment="1" applyProtection="1">
      <alignment horizontal="center" vertical="center"/>
    </xf>
    <xf numFmtId="164" fontId="3" fillId="0" borderId="11" xfId="0" applyNumberFormat="1" applyFont="1" applyBorder="1" applyAlignment="1" applyProtection="1">
      <alignment horizontal="center" vertical="center" wrapText="1"/>
    </xf>
    <xf numFmtId="0" fontId="31" fillId="3" borderId="1" xfId="0" applyFont="1" applyFill="1" applyBorder="1" applyAlignment="1" applyProtection="1">
      <alignment horizontal="center"/>
    </xf>
    <xf numFmtId="0" fontId="23" fillId="0" borderId="2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</xf>
    <xf numFmtId="9" fontId="25" fillId="3" borderId="1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8" fontId="27" fillId="4" borderId="1" xfId="0" applyNumberFormat="1" applyFont="1" applyFill="1" applyBorder="1" applyAlignment="1" applyProtection="1">
      <alignment horizontal="center" vertical="center"/>
    </xf>
    <xf numFmtId="164" fontId="7" fillId="0" borderId="13" xfId="0" applyNumberFormat="1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8" fontId="0" fillId="0" borderId="0" xfId="0" applyNumberFormat="1" applyBorder="1" applyAlignment="1" applyProtection="1">
      <alignment horizontal="center" vertical="center"/>
    </xf>
    <xf numFmtId="8" fontId="12" fillId="0" borderId="0" xfId="0" applyNumberFormat="1" applyFont="1" applyFill="1" applyBorder="1" applyAlignment="1" applyProtection="1">
      <alignment horizontal="center" vertical="center"/>
    </xf>
    <xf numFmtId="8" fontId="2" fillId="0" borderId="0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/>
    </xf>
    <xf numFmtId="0" fontId="33" fillId="0" borderId="0" xfId="0" applyFont="1" applyFill="1" applyBorder="1" applyAlignment="1" applyProtection="1">
      <alignment horizontal="right"/>
    </xf>
    <xf numFmtId="0" fontId="34" fillId="0" borderId="0" xfId="0" applyFont="1" applyAlignment="1" applyProtection="1">
      <alignment horizontal="right" vertical="center"/>
    </xf>
    <xf numFmtId="0" fontId="35" fillId="0" borderId="0" xfId="0" applyFont="1" applyFill="1" applyBorder="1" applyAlignment="1" applyProtection="1">
      <alignment horizontal="right"/>
    </xf>
    <xf numFmtId="0" fontId="36" fillId="0" borderId="0" xfId="0" applyFont="1" applyAlignment="1" applyProtection="1">
      <alignment horizontal="right"/>
    </xf>
    <xf numFmtId="0" fontId="37" fillId="0" borderId="0" xfId="0" applyFont="1" applyAlignment="1" applyProtection="1">
      <alignment horizontal="right"/>
    </xf>
    <xf numFmtId="0" fontId="25" fillId="0" borderId="0" xfId="0" applyFont="1" applyProtection="1"/>
    <xf numFmtId="0" fontId="24" fillId="0" borderId="0" xfId="0" applyFont="1" applyAlignment="1" applyProtection="1">
      <alignment horizontal="right" vertical="center"/>
    </xf>
    <xf numFmtId="8" fontId="26" fillId="4" borderId="1" xfId="0" applyNumberFormat="1" applyFont="1" applyFill="1" applyBorder="1" applyAlignment="1" applyProtection="1">
      <alignment horizontal="center" vertical="center"/>
    </xf>
    <xf numFmtId="0" fontId="0" fillId="0" borderId="2" xfId="0" applyBorder="1" applyProtection="1"/>
    <xf numFmtId="0" fontId="16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right" vertical="center"/>
    </xf>
    <xf numFmtId="0" fontId="0" fillId="0" borderId="17" xfId="0" applyBorder="1" applyAlignment="1" applyProtection="1">
      <alignment horizontal="center" vertical="center"/>
    </xf>
    <xf numFmtId="0" fontId="40" fillId="0" borderId="5" xfId="0" applyFont="1" applyBorder="1" applyAlignment="1" applyProtection="1">
      <alignment horizontal="center" vertical="center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39" fillId="0" borderId="1" xfId="0" applyFont="1" applyBorder="1" applyAlignment="1" applyProtection="1">
      <alignment horizontal="center" vertical="center"/>
    </xf>
    <xf numFmtId="0" fontId="25" fillId="0" borderId="5" xfId="0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8" fontId="43" fillId="0" borderId="5" xfId="0" applyNumberFormat="1" applyFont="1" applyBorder="1" applyAlignment="1" applyProtection="1">
      <alignment horizontal="center" vertical="center"/>
      <protection locked="0"/>
    </xf>
    <xf numFmtId="0" fontId="43" fillId="0" borderId="1" xfId="0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/>
    </xf>
    <xf numFmtId="8" fontId="43" fillId="0" borderId="4" xfId="0" applyNumberFormat="1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/>
      <protection locked="0"/>
    </xf>
    <xf numFmtId="8" fontId="12" fillId="2" borderId="6" xfId="0" applyNumberFormat="1" applyFont="1" applyFill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 wrapText="1"/>
    </xf>
    <xf numFmtId="0" fontId="23" fillId="0" borderId="15" xfId="0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26" fillId="0" borderId="1" xfId="0" applyFont="1" applyBorder="1" applyAlignment="1" applyProtection="1">
      <alignment horizontal="center" vertical="center"/>
    </xf>
    <xf numFmtId="0" fontId="46" fillId="0" borderId="0" xfId="0" applyFont="1" applyBorder="1" applyAlignment="1" applyProtection="1">
      <alignment horizontal="center" vertical="center" wrapText="1"/>
    </xf>
    <xf numFmtId="0" fontId="1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751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tabSelected="1" zoomScale="90" zoomScaleNormal="90" workbookViewId="0">
      <selection activeCell="T6" sqref="T6"/>
    </sheetView>
  </sheetViews>
  <sheetFormatPr defaultRowHeight="15" x14ac:dyDescent="0.25"/>
  <cols>
    <col min="1" max="1" width="18.85546875" customWidth="1"/>
    <col min="2" max="2" width="20.42578125" customWidth="1"/>
    <col min="3" max="3" width="10.85546875" customWidth="1"/>
    <col min="4" max="4" width="12.28515625" customWidth="1"/>
    <col min="5" max="5" width="11.5703125" customWidth="1"/>
    <col min="6" max="6" width="12.5703125" customWidth="1"/>
    <col min="7" max="7" width="12.28515625" customWidth="1"/>
    <col min="8" max="8" width="12.140625" customWidth="1"/>
    <col min="9" max="9" width="11" customWidth="1"/>
    <col min="10" max="11" width="14.85546875" customWidth="1"/>
    <col min="12" max="13" width="13.7109375" customWidth="1"/>
    <col min="14" max="14" width="11.42578125" customWidth="1"/>
    <col min="15" max="16" width="14.28515625" customWidth="1"/>
  </cols>
  <sheetData>
    <row r="1" spans="1:22" ht="27.75" customHeight="1" x14ac:dyDescent="0.25">
      <c r="A1" s="2"/>
      <c r="B1" s="78" t="s">
        <v>64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2"/>
    </row>
    <row r="2" spans="1:22" ht="13.5" customHeight="1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2" ht="34.5" customHeight="1" thickBot="1" x14ac:dyDescent="0.3">
      <c r="A3" s="2"/>
      <c r="B3" s="2"/>
      <c r="C3" s="2"/>
      <c r="D3" s="2"/>
      <c r="E3" s="2"/>
      <c r="F3" s="2"/>
      <c r="G3" s="4" t="s">
        <v>27</v>
      </c>
      <c r="H3" s="5" t="s">
        <v>27</v>
      </c>
      <c r="I3" s="6"/>
      <c r="J3" s="2"/>
      <c r="K3" s="2"/>
      <c r="L3" s="2"/>
      <c r="M3" s="2"/>
      <c r="N3" s="2"/>
      <c r="O3" s="2"/>
      <c r="P3" s="2"/>
      <c r="Q3" s="2"/>
    </row>
    <row r="4" spans="1:22" ht="45" customHeight="1" thickBot="1" x14ac:dyDescent="0.3">
      <c r="A4" s="2"/>
      <c r="B4" s="2"/>
      <c r="C4" s="12" t="s">
        <v>0</v>
      </c>
      <c r="D4" s="61" t="s">
        <v>51</v>
      </c>
      <c r="E4" s="8" t="s">
        <v>7</v>
      </c>
      <c r="F4" s="8" t="s">
        <v>38</v>
      </c>
      <c r="G4" s="8" t="s">
        <v>28</v>
      </c>
      <c r="H4" s="8" t="s">
        <v>29</v>
      </c>
      <c r="I4" s="7" t="s">
        <v>11</v>
      </c>
      <c r="J4" s="8" t="s">
        <v>18</v>
      </c>
      <c r="K4" s="62" t="s">
        <v>2</v>
      </c>
      <c r="L4" s="7" t="s">
        <v>39</v>
      </c>
      <c r="M4" s="66" t="s">
        <v>3</v>
      </c>
      <c r="N4" s="9" t="s">
        <v>6</v>
      </c>
      <c r="O4" s="10" t="s">
        <v>33</v>
      </c>
      <c r="P4" s="11" t="s">
        <v>36</v>
      </c>
      <c r="Q4" s="2"/>
    </row>
    <row r="5" spans="1:22" ht="33.75" customHeight="1" thickTop="1" thickBot="1" x14ac:dyDescent="0.3">
      <c r="A5" s="74" t="s">
        <v>31</v>
      </c>
      <c r="B5" s="67" t="s">
        <v>53</v>
      </c>
      <c r="C5" s="13" t="s">
        <v>1</v>
      </c>
      <c r="D5" s="14">
        <v>0</v>
      </c>
      <c r="E5" s="13" t="s">
        <v>10</v>
      </c>
      <c r="F5" s="13" t="s">
        <v>8</v>
      </c>
      <c r="G5" s="15">
        <v>0.999</v>
      </c>
      <c r="H5" s="13" t="s">
        <v>20</v>
      </c>
      <c r="I5" s="68">
        <v>0.21</v>
      </c>
      <c r="J5" s="16">
        <v>0</v>
      </c>
      <c r="K5" s="63">
        <v>1</v>
      </c>
      <c r="L5" s="53">
        <v>2</v>
      </c>
      <c r="M5" s="17" t="s">
        <v>4</v>
      </c>
      <c r="N5" s="18">
        <f>MMULT(I5,L5)</f>
        <v>0.42</v>
      </c>
      <c r="O5" s="55">
        <v>100</v>
      </c>
      <c r="P5" s="19">
        <f>MMULT(N5*O5,365)</f>
        <v>15330</v>
      </c>
      <c r="Q5" s="2"/>
    </row>
    <row r="6" spans="1:22" ht="31.5" customHeight="1" thickTop="1" thickBot="1" x14ac:dyDescent="0.4">
      <c r="A6" s="75"/>
      <c r="B6" s="13" t="s">
        <v>60</v>
      </c>
      <c r="C6" s="13" t="s">
        <v>61</v>
      </c>
      <c r="D6" s="20">
        <v>0</v>
      </c>
      <c r="E6" s="13" t="s">
        <v>42</v>
      </c>
      <c r="F6" s="13" t="s">
        <v>8</v>
      </c>
      <c r="G6" s="13" t="s">
        <v>20</v>
      </c>
      <c r="H6" s="13" t="s">
        <v>20</v>
      </c>
      <c r="I6" s="69">
        <v>0.19</v>
      </c>
      <c r="J6" s="13">
        <v>0</v>
      </c>
      <c r="K6" s="64">
        <v>1</v>
      </c>
      <c r="L6" s="54">
        <v>2</v>
      </c>
      <c r="M6" s="17" t="s">
        <v>4</v>
      </c>
      <c r="N6" s="18">
        <f>MMULT(I6,L6)</f>
        <v>0.38</v>
      </c>
      <c r="O6" s="55">
        <v>100</v>
      </c>
      <c r="P6" s="19">
        <f t="shared" ref="P6:P9" si="0">MMULT(N6*O6,365)</f>
        <v>13870</v>
      </c>
      <c r="Q6" s="2"/>
    </row>
    <row r="7" spans="1:22" ht="45.75" customHeight="1" thickTop="1" thickBot="1" x14ac:dyDescent="0.3">
      <c r="A7" s="75"/>
      <c r="B7" s="60" t="s">
        <v>50</v>
      </c>
      <c r="C7" s="13" t="s">
        <v>52</v>
      </c>
      <c r="D7" s="14">
        <v>0</v>
      </c>
      <c r="E7" s="13" t="s">
        <v>9</v>
      </c>
      <c r="F7" s="13" t="s">
        <v>9</v>
      </c>
      <c r="G7" s="16" t="s">
        <v>20</v>
      </c>
      <c r="H7" s="16" t="s">
        <v>20</v>
      </c>
      <c r="I7" s="69">
        <v>0.12</v>
      </c>
      <c r="J7" s="13">
        <v>0</v>
      </c>
      <c r="K7" s="64">
        <v>1</v>
      </c>
      <c r="L7" s="54">
        <v>8</v>
      </c>
      <c r="M7" s="17" t="s">
        <v>4</v>
      </c>
      <c r="N7" s="18">
        <f>MMULT(I7,L7)</f>
        <v>0.96</v>
      </c>
      <c r="O7" s="55">
        <v>100</v>
      </c>
      <c r="P7" s="19">
        <f t="shared" si="0"/>
        <v>35040</v>
      </c>
      <c r="Q7" s="2"/>
    </row>
    <row r="8" spans="1:22" ht="31.5" customHeight="1" thickTop="1" thickBot="1" x14ac:dyDescent="0.4">
      <c r="A8" s="75"/>
      <c r="B8" s="13" t="s">
        <v>48</v>
      </c>
      <c r="C8" s="13" t="s">
        <v>46</v>
      </c>
      <c r="D8" s="20">
        <v>0</v>
      </c>
      <c r="E8" s="13" t="s">
        <v>9</v>
      </c>
      <c r="F8" s="13" t="s">
        <v>9</v>
      </c>
      <c r="G8" s="16" t="s">
        <v>20</v>
      </c>
      <c r="H8" s="16" t="s">
        <v>20</v>
      </c>
      <c r="I8" s="69">
        <v>0.19</v>
      </c>
      <c r="J8" s="13">
        <v>0</v>
      </c>
      <c r="K8" s="64">
        <v>1</v>
      </c>
      <c r="L8" s="54">
        <v>8</v>
      </c>
      <c r="M8" s="17" t="s">
        <v>4</v>
      </c>
      <c r="N8" s="18">
        <f>MMULT(I8,L8)</f>
        <v>1.52</v>
      </c>
      <c r="O8" s="55">
        <v>100</v>
      </c>
      <c r="P8" s="19">
        <f t="shared" si="0"/>
        <v>55480</v>
      </c>
      <c r="Q8" s="2"/>
    </row>
    <row r="9" spans="1:22" ht="33" customHeight="1" thickTop="1" thickBot="1" x14ac:dyDescent="0.3">
      <c r="A9" s="76"/>
      <c r="B9" s="13" t="s">
        <v>49</v>
      </c>
      <c r="C9" s="13" t="s">
        <v>47</v>
      </c>
      <c r="D9" s="14">
        <v>0</v>
      </c>
      <c r="E9" s="13" t="s">
        <v>9</v>
      </c>
      <c r="F9" s="13" t="s">
        <v>9</v>
      </c>
      <c r="G9" s="52" t="s">
        <v>20</v>
      </c>
      <c r="H9" s="52" t="s">
        <v>20</v>
      </c>
      <c r="I9" s="69">
        <v>0</v>
      </c>
      <c r="J9" s="13">
        <v>0</v>
      </c>
      <c r="K9" s="64">
        <v>1</v>
      </c>
      <c r="L9" s="54">
        <v>8</v>
      </c>
      <c r="M9" s="12" t="s">
        <v>4</v>
      </c>
      <c r="N9" s="46">
        <f>MMULT(I9,L9)</f>
        <v>0</v>
      </c>
      <c r="O9" s="56">
        <v>100</v>
      </c>
      <c r="P9" s="19">
        <f t="shared" si="0"/>
        <v>0</v>
      </c>
      <c r="Q9" s="2"/>
    </row>
    <row r="10" spans="1:22" ht="33" customHeight="1" thickTop="1" thickBot="1" x14ac:dyDescent="0.3">
      <c r="A10" s="21"/>
      <c r="B10" s="47"/>
      <c r="C10" s="6"/>
      <c r="D10" s="6"/>
      <c r="E10" s="6"/>
      <c r="F10" s="6"/>
      <c r="G10" s="22" t="s">
        <v>22</v>
      </c>
      <c r="H10" s="23" t="s">
        <v>23</v>
      </c>
      <c r="I10" s="70"/>
      <c r="J10" s="6"/>
      <c r="K10" s="65"/>
      <c r="L10" s="6"/>
      <c r="M10" s="2"/>
      <c r="N10" s="6"/>
      <c r="O10" s="57"/>
      <c r="P10" s="24"/>
      <c r="Q10" s="2"/>
    </row>
    <row r="11" spans="1:22" ht="29.25" customHeight="1" thickTop="1" thickBot="1" x14ac:dyDescent="0.3">
      <c r="A11" s="25" t="s">
        <v>30</v>
      </c>
      <c r="B11" s="80" t="s">
        <v>45</v>
      </c>
      <c r="C11" s="13" t="s">
        <v>1</v>
      </c>
      <c r="D11" s="26">
        <v>0.83</v>
      </c>
      <c r="E11" s="13" t="s">
        <v>9</v>
      </c>
      <c r="F11" s="27" t="s">
        <v>9</v>
      </c>
      <c r="G11" s="28" t="s">
        <v>65</v>
      </c>
      <c r="H11" s="29" t="s">
        <v>65</v>
      </c>
      <c r="I11" s="71">
        <v>1.29</v>
      </c>
      <c r="J11" s="73">
        <v>0.06</v>
      </c>
      <c r="K11" s="72">
        <v>100</v>
      </c>
      <c r="L11" s="54">
        <v>3</v>
      </c>
      <c r="M11" s="12" t="s">
        <v>5</v>
      </c>
      <c r="N11" s="30">
        <f>(I11+J11)/K11*L11</f>
        <v>4.0500000000000008E-2</v>
      </c>
      <c r="O11" s="58">
        <v>100</v>
      </c>
      <c r="P11" s="31">
        <f>MMULT(L11*N11*O11,365)</f>
        <v>4434.7500000000009</v>
      </c>
      <c r="Q11" s="2"/>
    </row>
    <row r="12" spans="1:22" ht="14.25" customHeight="1" thickTop="1" x14ac:dyDescent="0.25">
      <c r="A12" s="2"/>
      <c r="B12" s="32"/>
      <c r="C12" s="33"/>
      <c r="D12" s="33"/>
      <c r="E12" s="33"/>
      <c r="F12" s="33"/>
      <c r="G12" s="33"/>
      <c r="H12" s="33"/>
      <c r="I12" s="34"/>
      <c r="J12" s="35"/>
      <c r="K12" s="33"/>
      <c r="L12" s="33"/>
      <c r="M12" s="33"/>
      <c r="N12" s="36"/>
      <c r="O12" s="33"/>
      <c r="P12" s="37"/>
      <c r="Q12" s="2"/>
    </row>
    <row r="13" spans="1:22" ht="16.5" customHeight="1" x14ac:dyDescent="0.25">
      <c r="A13" s="81" t="s">
        <v>37</v>
      </c>
      <c r="B13" s="79" t="s">
        <v>35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2"/>
    </row>
    <row r="14" spans="1:22" x14ac:dyDescent="0.25">
      <c r="A14" s="2"/>
      <c r="B14" s="77" t="s">
        <v>34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2"/>
    </row>
    <row r="15" spans="1:22" ht="18.75" x14ac:dyDescent="0.3">
      <c r="A15" s="38" t="s">
        <v>12</v>
      </c>
      <c r="B15" s="3" t="s">
        <v>16</v>
      </c>
      <c r="C15" s="3"/>
      <c r="D15" s="3"/>
      <c r="E15" s="3"/>
      <c r="F15" s="3"/>
      <c r="G15" s="3"/>
      <c r="H15" s="3"/>
      <c r="I15" s="3"/>
      <c r="J15" s="3"/>
      <c r="K15" s="3"/>
      <c r="L15" s="59" t="s">
        <v>57</v>
      </c>
      <c r="M15" s="59"/>
      <c r="N15" s="59"/>
      <c r="O15" s="59"/>
      <c r="P15" s="59"/>
      <c r="Q15" s="59"/>
      <c r="R15" s="59"/>
      <c r="S15" s="59"/>
    </row>
    <row r="16" spans="1:22" ht="18.75" x14ac:dyDescent="0.3">
      <c r="A16" s="38" t="s">
        <v>13</v>
      </c>
      <c r="B16" s="3" t="s">
        <v>44</v>
      </c>
      <c r="C16" s="3"/>
      <c r="D16" s="3"/>
      <c r="E16" s="3"/>
      <c r="F16" s="3"/>
      <c r="G16" s="3"/>
      <c r="H16" s="3"/>
      <c r="I16" s="3"/>
      <c r="J16" s="3"/>
      <c r="K16" s="3"/>
      <c r="L16" s="59" t="s">
        <v>56</v>
      </c>
      <c r="M16" s="59"/>
      <c r="N16" s="59"/>
      <c r="O16" s="59"/>
      <c r="P16" s="59"/>
      <c r="Q16" s="59"/>
      <c r="R16" s="59"/>
      <c r="S16" s="59"/>
      <c r="T16" s="1"/>
      <c r="U16" s="1"/>
      <c r="V16" s="1"/>
    </row>
    <row r="17" spans="1:17" ht="18.75" x14ac:dyDescent="0.3">
      <c r="A17" s="39" t="s">
        <v>14</v>
      </c>
      <c r="B17" s="3" t="s">
        <v>17</v>
      </c>
      <c r="C17" s="3"/>
      <c r="D17" s="3"/>
      <c r="E17" s="3"/>
      <c r="F17" s="3"/>
      <c r="G17" s="3"/>
      <c r="H17" s="3"/>
      <c r="I17" s="3"/>
      <c r="J17" s="3"/>
      <c r="K17" s="3"/>
      <c r="L17" t="s">
        <v>55</v>
      </c>
    </row>
    <row r="18" spans="1:17" ht="21" x14ac:dyDescent="0.25">
      <c r="A18" s="51" t="s">
        <v>40</v>
      </c>
      <c r="B18" s="3" t="s">
        <v>41</v>
      </c>
      <c r="C18" s="3"/>
      <c r="D18" s="3"/>
      <c r="E18" s="3"/>
      <c r="F18" s="3"/>
      <c r="G18" s="3"/>
      <c r="H18" s="3"/>
      <c r="I18" s="3"/>
      <c r="J18" s="3"/>
      <c r="K18" s="3"/>
      <c r="L18" t="s">
        <v>63</v>
      </c>
    </row>
    <row r="19" spans="1:17" ht="21" x14ac:dyDescent="0.25">
      <c r="A19" s="40" t="s">
        <v>43</v>
      </c>
      <c r="B19" s="3" t="s">
        <v>59</v>
      </c>
      <c r="C19" s="3"/>
      <c r="D19" s="3"/>
      <c r="E19" s="3"/>
      <c r="F19" s="3"/>
      <c r="G19" s="3"/>
      <c r="H19" s="3"/>
      <c r="I19" s="3"/>
      <c r="J19" s="3"/>
      <c r="K19" s="3"/>
      <c r="L19" t="s">
        <v>54</v>
      </c>
    </row>
    <row r="20" spans="1:17" ht="18.75" x14ac:dyDescent="0.3">
      <c r="A20" s="41" t="s">
        <v>15</v>
      </c>
      <c r="B20" s="3" t="s">
        <v>19</v>
      </c>
      <c r="C20" s="3"/>
      <c r="D20" s="3"/>
      <c r="E20" s="3"/>
      <c r="F20" s="3"/>
      <c r="G20" s="3"/>
      <c r="H20" s="3"/>
      <c r="I20" s="3"/>
      <c r="J20" s="3"/>
      <c r="K20" s="3"/>
      <c r="L20" t="s">
        <v>62</v>
      </c>
    </row>
    <row r="21" spans="1:17" ht="18.75" x14ac:dyDescent="0.3">
      <c r="A21" s="42" t="s">
        <v>21</v>
      </c>
      <c r="B21" s="3" t="s">
        <v>32</v>
      </c>
      <c r="C21" s="3"/>
      <c r="D21" s="3"/>
      <c r="E21" s="3"/>
      <c r="F21" s="3"/>
      <c r="G21" s="3"/>
      <c r="H21" s="3"/>
      <c r="I21" s="3"/>
      <c r="J21" s="3"/>
      <c r="K21" s="3"/>
    </row>
    <row r="22" spans="1:17" ht="18.75" x14ac:dyDescent="0.3">
      <c r="A22" s="42"/>
      <c r="B22" s="48" t="s">
        <v>25</v>
      </c>
      <c r="C22" s="48"/>
      <c r="D22" s="49" t="s">
        <v>58</v>
      </c>
      <c r="E22" s="49"/>
      <c r="F22" s="49"/>
      <c r="G22" s="49"/>
      <c r="H22" s="49"/>
      <c r="I22" s="3"/>
      <c r="J22" s="3"/>
      <c r="K22" s="3"/>
      <c r="L22" s="82" t="s">
        <v>66</v>
      </c>
      <c r="M22" s="82"/>
      <c r="N22" s="82"/>
      <c r="O22" s="82"/>
      <c r="P22" s="82"/>
    </row>
    <row r="23" spans="1:17" ht="21" x14ac:dyDescent="0.3">
      <c r="A23" s="43" t="s">
        <v>24</v>
      </c>
      <c r="B23" s="50" t="s">
        <v>26</v>
      </c>
      <c r="C23" s="5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</row>
    <row r="24" spans="1:17" ht="18.75" x14ac:dyDescent="0.3">
      <c r="A24" s="2"/>
      <c r="B24" s="4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"/>
    </row>
    <row r="25" spans="1:17" x14ac:dyDescent="0.25">
      <c r="A25" s="2"/>
      <c r="B25" s="2"/>
      <c r="C25" s="45"/>
      <c r="L25" s="3"/>
      <c r="M25" s="3"/>
      <c r="N25" s="3"/>
      <c r="O25" s="3"/>
      <c r="P25" s="2"/>
    </row>
    <row r="26" spans="1:17" x14ac:dyDescent="0.25">
      <c r="A26" s="2"/>
      <c r="B26" s="2"/>
      <c r="C26" s="3"/>
      <c r="L26" s="3"/>
      <c r="M26" s="3"/>
      <c r="N26" s="3"/>
      <c r="O26" s="3"/>
      <c r="P26" s="2"/>
    </row>
  </sheetData>
  <sheetProtection password="D81B" sheet="1" objects="1" scenarios="1"/>
  <mergeCells count="5">
    <mergeCell ref="L22:P22"/>
    <mergeCell ref="A5:A9"/>
    <mergeCell ref="B1:P1"/>
    <mergeCell ref="B13:O13"/>
    <mergeCell ref="B14:O14"/>
  </mergeCells>
  <pageMargins left="0.25" right="0.25" top="0.75" bottom="0.75" header="0.3" footer="0.3"/>
  <pageSetup scale="56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Clarke</dc:creator>
  <cp:lastModifiedBy>George Clarke</cp:lastModifiedBy>
  <cp:lastPrinted>2014-01-08T18:06:13Z</cp:lastPrinted>
  <dcterms:created xsi:type="dcterms:W3CDTF">2013-12-18T00:40:49Z</dcterms:created>
  <dcterms:modified xsi:type="dcterms:W3CDTF">2016-09-11T20:27:43Z</dcterms:modified>
</cp:coreProperties>
</file>